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2175" windowWidth="12120" windowHeight="8190" tabRatio="621" activeTab="7"/>
  </bookViews>
  <sheets>
    <sheet name="Girls 9_10" sheetId="1" r:id="rId1"/>
    <sheet name="Boys 9_10" sheetId="2" r:id="rId2"/>
    <sheet name="Girls 11_12" sheetId="3" r:id="rId3"/>
    <sheet name="Boys 11_12" sheetId="4" r:id="rId4"/>
    <sheet name="Girls 13_14" sheetId="5" r:id="rId5"/>
    <sheet name="Boys 13_14" sheetId="6" r:id="rId6"/>
    <sheet name="Girls 15_16" sheetId="7" r:id="rId7"/>
    <sheet name="Boys 15_16" sheetId="8" r:id="rId8"/>
  </sheets>
  <definedNames>
    <definedName name="_xlnm.Print_Area" localSheetId="3">'Boys 11_12'!$A$1:$P$14</definedName>
    <definedName name="_xlnm.Print_Area" localSheetId="5">'Boys 13_14'!$A$1:$P$14</definedName>
    <definedName name="_xlnm.Print_Area" localSheetId="7">'Boys 15_16'!$A$1:$P$14</definedName>
    <definedName name="_xlnm.Print_Area" localSheetId="1">'Boys 9_10'!$A$1:$P$14</definedName>
    <definedName name="_xlnm.Print_Area" localSheetId="2">'Girls 11_12'!$A$1:$P$14</definedName>
    <definedName name="_xlnm.Print_Area" localSheetId="4">'Girls 13_14'!$A$1:$P$14</definedName>
    <definedName name="_xlnm.Print_Area" localSheetId="6">'Girls 15_16'!$A$1:$P$14</definedName>
    <definedName name="_xlnm.Print_Area" localSheetId="0">'Girls 9_10'!$A$1:$P$14</definedName>
  </definedNames>
  <calcPr fullCalcOnLoad="1"/>
</workbook>
</file>

<file path=xl/sharedStrings.xml><?xml version="1.0" encoding="utf-8"?>
<sst xmlns="http://schemas.openxmlformats.org/spreadsheetml/2006/main" count="398" uniqueCount="168">
  <si>
    <t>9-10 Girls Age Group</t>
  </si>
  <si>
    <t>RESULTS</t>
  </si>
  <si>
    <t>Pos</t>
  </si>
  <si>
    <t>Name</t>
  </si>
  <si>
    <t>Surname</t>
  </si>
  <si>
    <t>Club</t>
  </si>
  <si>
    <t>Time</t>
  </si>
  <si>
    <t>Points</t>
  </si>
  <si>
    <t>TOTAL</t>
  </si>
  <si>
    <t>FINAL</t>
  </si>
  <si>
    <t>WinPoints</t>
  </si>
  <si>
    <t>Race Cnt</t>
  </si>
  <si>
    <t>Kate</t>
  </si>
  <si>
    <t>Thames Valley Tri</t>
  </si>
  <si>
    <t>Hannah</t>
  </si>
  <si>
    <t>Bodyworks XTC</t>
  </si>
  <si>
    <t>Arun Tridents</t>
  </si>
  <si>
    <t>Suzie</t>
  </si>
  <si>
    <t>Wyatt</t>
  </si>
  <si>
    <t>Lewis</t>
  </si>
  <si>
    <t>Bicester SC</t>
  </si>
  <si>
    <t>9-10 Boys Age Group</t>
  </si>
  <si>
    <t>James</t>
  </si>
  <si>
    <t>Jack</t>
  </si>
  <si>
    <t>George</t>
  </si>
  <si>
    <t>Donaldson</t>
  </si>
  <si>
    <t>Mapley</t>
  </si>
  <si>
    <t>Tom</t>
  </si>
  <si>
    <t>Hatzigeorgiou</t>
  </si>
  <si>
    <t>Robson</t>
  </si>
  <si>
    <t>Barker</t>
  </si>
  <si>
    <t>Jamie</t>
  </si>
  <si>
    <t>Sam</t>
  </si>
  <si>
    <t>Temple Ewell</t>
  </si>
  <si>
    <t>Evans</t>
  </si>
  <si>
    <t>Pease Pottage</t>
  </si>
  <si>
    <t>William</t>
  </si>
  <si>
    <t>Colling</t>
  </si>
  <si>
    <t>Witney SC</t>
  </si>
  <si>
    <t>Shorland</t>
  </si>
  <si>
    <t>11-12 Girls Age Group</t>
  </si>
  <si>
    <t>Emily</t>
  </si>
  <si>
    <t>Bryant</t>
  </si>
  <si>
    <t>Molly</t>
  </si>
  <si>
    <t>Banbury Harriers</t>
  </si>
  <si>
    <t xml:space="preserve">Worthing Otters </t>
  </si>
  <si>
    <t>Tess</t>
  </si>
  <si>
    <t>Everatt</t>
  </si>
  <si>
    <t>Ellen</t>
  </si>
  <si>
    <t>Budd</t>
  </si>
  <si>
    <t>Sanford</t>
  </si>
  <si>
    <t>Prochial/Deal Tri</t>
  </si>
  <si>
    <t>Tabitha</t>
  </si>
  <si>
    <t>Martha</t>
  </si>
  <si>
    <t>Horan</t>
  </si>
  <si>
    <t>Elizabeth</t>
  </si>
  <si>
    <t xml:space="preserve">Antonia </t>
  </si>
  <si>
    <t>Brown</t>
  </si>
  <si>
    <t>Paris</t>
  </si>
  <si>
    <t>Jones</t>
  </si>
  <si>
    <t>Rachel</t>
  </si>
  <si>
    <t>Grant</t>
  </si>
  <si>
    <t>Pender</t>
  </si>
  <si>
    <t>Killer Whales</t>
  </si>
  <si>
    <t>11-12 Boys Age Group</t>
  </si>
  <si>
    <t>Adam</t>
  </si>
  <si>
    <t>Whiteoak Tri</t>
  </si>
  <si>
    <t xml:space="preserve">George </t>
  </si>
  <si>
    <t>Michael</t>
  </si>
  <si>
    <t>Daniel</t>
  </si>
  <si>
    <t xml:space="preserve">Harry </t>
  </si>
  <si>
    <t>Grylles</t>
  </si>
  <si>
    <t>Spicer</t>
  </si>
  <si>
    <t>St Edmunds School</t>
  </si>
  <si>
    <t>Robbie</t>
  </si>
  <si>
    <t>Ashby</t>
  </si>
  <si>
    <t>Bolton</t>
  </si>
  <si>
    <t>Josh</t>
  </si>
  <si>
    <t>Setford</t>
  </si>
  <si>
    <t>Rowland</t>
  </si>
  <si>
    <t>Sandgate Primary</t>
  </si>
  <si>
    <t>Blackford</t>
  </si>
  <si>
    <t>Hurst</t>
  </si>
  <si>
    <t>Tim</t>
  </si>
  <si>
    <t>Mayho</t>
  </si>
  <si>
    <t>Iain</t>
  </si>
  <si>
    <t>Taylor</t>
  </si>
  <si>
    <t>Eaton</t>
  </si>
  <si>
    <t xml:space="preserve">James </t>
  </si>
  <si>
    <t>13-14 Girls Age Group</t>
  </si>
  <si>
    <t>County</t>
  </si>
  <si>
    <t>13/14 Boys Age Group</t>
  </si>
  <si>
    <t>Matthew</t>
  </si>
  <si>
    <t>Myers</t>
  </si>
  <si>
    <t>Misha</t>
  </si>
  <si>
    <t>Newman</t>
  </si>
  <si>
    <t>15-16 Girls Age Group</t>
  </si>
  <si>
    <t>Claire</t>
  </si>
  <si>
    <t>Hopkins</t>
  </si>
  <si>
    <t>Sophie</t>
  </si>
  <si>
    <t>Harriet</t>
  </si>
  <si>
    <t>15-16 Boys Age Group</t>
  </si>
  <si>
    <t>Hatch End</t>
  </si>
  <si>
    <t>Dover</t>
  </si>
  <si>
    <t>Thames Turbo Aqua</t>
  </si>
  <si>
    <t>Kings Langley</t>
  </si>
  <si>
    <t>Hillingdon Du</t>
  </si>
  <si>
    <t>Swim for Tri</t>
  </si>
  <si>
    <t>N/A</t>
  </si>
  <si>
    <t>Thames Turbo</t>
  </si>
  <si>
    <t>Jetstream</t>
  </si>
  <si>
    <t>Optima Racing</t>
  </si>
  <si>
    <t>Boericke</t>
  </si>
  <si>
    <t>Nicolas</t>
  </si>
  <si>
    <t>Raffel</t>
  </si>
  <si>
    <t>Hawkins</t>
  </si>
  <si>
    <t>Cheyenne</t>
  </si>
  <si>
    <t>Antoine-Chagar</t>
  </si>
  <si>
    <t>Armanni</t>
  </si>
  <si>
    <t xml:space="preserve">Eliza </t>
  </si>
  <si>
    <t>Cottington</t>
  </si>
  <si>
    <t>Edwardson</t>
  </si>
  <si>
    <t>Hollis</t>
  </si>
  <si>
    <t>Camden</t>
  </si>
  <si>
    <t>Capp</t>
  </si>
  <si>
    <t>Leo</t>
  </si>
  <si>
    <t>Jaggs</t>
  </si>
  <si>
    <t>Hayhurst</t>
  </si>
  <si>
    <t>Spence</t>
  </si>
  <si>
    <t>Knespl</t>
  </si>
  <si>
    <t>Daniela</t>
  </si>
  <si>
    <t>Renfer</t>
  </si>
  <si>
    <t>Maria Antonieta</t>
  </si>
  <si>
    <t>Vila de Mucha</t>
  </si>
  <si>
    <t>Langmuir</t>
  </si>
  <si>
    <t>Hewitt</t>
  </si>
  <si>
    <t>Becky</t>
  </si>
  <si>
    <t>Sara</t>
  </si>
  <si>
    <t>Olivia</t>
  </si>
  <si>
    <t>Deyan</t>
  </si>
  <si>
    <t>Max</t>
  </si>
  <si>
    <t>Pedro</t>
  </si>
  <si>
    <t>Metalli</t>
  </si>
  <si>
    <t>Michaela</t>
  </si>
  <si>
    <t>Dannielle</t>
  </si>
  <si>
    <t>Croucher</t>
  </si>
  <si>
    <t>Stephanie</t>
  </si>
  <si>
    <t>Benjamin</t>
  </si>
  <si>
    <t>Hayes</t>
  </si>
  <si>
    <t>Matilda</t>
  </si>
  <si>
    <t>Bridge</t>
  </si>
  <si>
    <t>Julia</t>
  </si>
  <si>
    <t>Hartweg</t>
  </si>
  <si>
    <t>Bridger</t>
  </si>
  <si>
    <t>Giggins</t>
  </si>
  <si>
    <t>East Essex</t>
  </si>
  <si>
    <t>Luke</t>
  </si>
  <si>
    <t>Penney</t>
  </si>
  <si>
    <t>Ollie</t>
  </si>
  <si>
    <t>Zoe</t>
  </si>
  <si>
    <t>Littlechild</t>
  </si>
  <si>
    <t>Team Economic Energy</t>
  </si>
  <si>
    <t>Robertson</t>
  </si>
  <si>
    <t>Roberston</t>
  </si>
  <si>
    <t>Nick</t>
  </si>
  <si>
    <t>Clemens</t>
  </si>
  <si>
    <t>Holly</t>
  </si>
  <si>
    <t>Alice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</si>
</sst>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;@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 Unicode MS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 applyProtection="1">
      <alignment horizontal="left"/>
      <protection/>
    </xf>
    <xf numFmtId="21" fontId="1" fillId="33" borderId="18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/>
    </xf>
    <xf numFmtId="21" fontId="1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21" fontId="1" fillId="33" borderId="18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hidden="1"/>
    </xf>
    <xf numFmtId="14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 applyProtection="1">
      <alignment horizontal="left"/>
      <protection/>
    </xf>
    <xf numFmtId="21" fontId="1" fillId="33" borderId="18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9" xfId="0" applyFont="1" applyBorder="1" applyAlignment="1" applyProtection="1">
      <alignment/>
      <protection hidden="1"/>
    </xf>
    <xf numFmtId="45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172" fontId="1" fillId="0" borderId="18" xfId="0" applyNumberFormat="1" applyFont="1" applyBorder="1" applyAlignment="1">
      <alignment/>
    </xf>
    <xf numFmtId="21" fontId="1" fillId="0" borderId="18" xfId="0" applyNumberFormat="1" applyFont="1" applyBorder="1" applyAlignment="1">
      <alignment horizontal="center"/>
    </xf>
    <xf numFmtId="3" fontId="1" fillId="33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45" fontId="1" fillId="33" borderId="18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21" fontId="1" fillId="0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21" fontId="1" fillId="33" borderId="18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 applyProtection="1">
      <alignment horizontal="left"/>
      <protection/>
    </xf>
    <xf numFmtId="45" fontId="1" fillId="33" borderId="13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Border="1" applyAlignment="1">
      <alignment horizontal="center"/>
    </xf>
    <xf numFmtId="21" fontId="1" fillId="33" borderId="18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4" borderId="12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4" borderId="21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/>
    </xf>
    <xf numFmtId="0" fontId="1" fillId="0" borderId="2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34" borderId="21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34" borderId="21" xfId="0" applyFont="1" applyFill="1" applyBorder="1" applyAlignment="1" applyProtection="1">
      <alignment/>
      <protection/>
    </xf>
    <xf numFmtId="45" fontId="1" fillId="0" borderId="18" xfId="0" applyNumberFormat="1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2" xfId="0" applyFont="1" applyBorder="1" applyAlignment="1" applyProtection="1">
      <alignment horizontal="center"/>
      <protection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33" borderId="18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5" fontId="1" fillId="33" borderId="23" xfId="0" applyNumberFormat="1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5" fontId="1" fillId="33" borderId="23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/>
    </xf>
    <xf numFmtId="21" fontId="1" fillId="33" borderId="18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24" xfId="0" applyFont="1" applyBorder="1" applyAlignment="1" applyProtection="1">
      <alignment/>
      <protection/>
    </xf>
    <xf numFmtId="45" fontId="1" fillId="0" borderId="20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45" fontId="1" fillId="33" borderId="20" xfId="0" applyNumberFormat="1" applyFont="1" applyFill="1" applyBorder="1" applyAlignment="1" applyProtection="1">
      <alignment/>
      <protection/>
    </xf>
    <xf numFmtId="45" fontId="1" fillId="0" borderId="20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33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21" fontId="1" fillId="0" borderId="18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hidden="1"/>
    </xf>
    <xf numFmtId="14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0" fontId="1" fillId="33" borderId="18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hidden="1"/>
    </xf>
    <xf numFmtId="0" fontId="1" fillId="0" borderId="21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1" fontId="1" fillId="0" borderId="18" xfId="0" applyNumberFormat="1" applyFont="1" applyFill="1" applyBorder="1" applyAlignment="1" applyProtection="1">
      <alignment/>
      <protection locked="0"/>
    </xf>
    <xf numFmtId="45" fontId="1" fillId="33" borderId="21" xfId="0" applyNumberFormat="1" applyFont="1" applyFill="1" applyBorder="1" applyAlignment="1">
      <alignment/>
    </xf>
    <xf numFmtId="45" fontId="1" fillId="33" borderId="18" xfId="0" applyNumberFormat="1" applyFont="1" applyFill="1" applyBorder="1" applyAlignment="1" applyProtection="1">
      <alignment/>
      <protection locked="0"/>
    </xf>
    <xf numFmtId="45" fontId="1" fillId="33" borderId="18" xfId="0" applyNumberFormat="1" applyFont="1" applyFill="1" applyBorder="1" applyAlignment="1">
      <alignment/>
    </xf>
    <xf numFmtId="45" fontId="1" fillId="0" borderId="0" xfId="0" applyNumberFormat="1" applyFont="1" applyBorder="1" applyAlignment="1">
      <alignment/>
    </xf>
    <xf numFmtId="45" fontId="1" fillId="0" borderId="0" xfId="0" applyNumberFormat="1" applyFont="1" applyAlignment="1">
      <alignment/>
    </xf>
    <xf numFmtId="3" fontId="1" fillId="0" borderId="18" xfId="0" applyNumberFormat="1" applyFont="1" applyBorder="1" applyAlignment="1">
      <alignment horizontal="center"/>
    </xf>
    <xf numFmtId="21" fontId="1" fillId="0" borderId="18" xfId="0" applyNumberFormat="1" applyFont="1" applyBorder="1" applyAlignment="1" applyProtection="1">
      <alignment horizontal="center"/>
      <protection locked="0"/>
    </xf>
    <xf numFmtId="21" fontId="1" fillId="0" borderId="18" xfId="0" applyNumberFormat="1" applyFont="1" applyBorder="1" applyAlignment="1" applyProtection="1">
      <alignment horizontal="center"/>
      <protection locked="0"/>
    </xf>
    <xf numFmtId="3" fontId="1" fillId="0" borderId="18" xfId="0" applyNumberFormat="1" applyFont="1" applyBorder="1" applyAlignment="1">
      <alignment horizontal="center"/>
    </xf>
    <xf numFmtId="21" fontId="1" fillId="33" borderId="18" xfId="0" applyNumberFormat="1" applyFont="1" applyFill="1" applyBorder="1" applyAlignment="1" applyProtection="1">
      <alignment horizontal="center"/>
      <protection locked="0"/>
    </xf>
    <xf numFmtId="172" fontId="1" fillId="0" borderId="18" xfId="0" applyNumberFormat="1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3" fontId="1" fillId="33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172" fontId="1" fillId="0" borderId="18" xfId="0" applyNumberFormat="1" applyFont="1" applyBorder="1" applyAlignment="1" applyProtection="1">
      <alignment horizontal="center"/>
      <protection locked="0"/>
    </xf>
    <xf numFmtId="21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45" fontId="1" fillId="33" borderId="18" xfId="0" applyNumberFormat="1" applyFont="1" applyFill="1" applyBorder="1" applyAlignment="1" applyProtection="1">
      <alignment horizontal="center"/>
      <protection locked="0"/>
    </xf>
    <xf numFmtId="45" fontId="1" fillId="33" borderId="18" xfId="0" applyNumberFormat="1" applyFont="1" applyFill="1" applyBorder="1" applyAlignment="1" applyProtection="1">
      <alignment horizontal="center"/>
      <protection locked="0"/>
    </xf>
    <xf numFmtId="45" fontId="1" fillId="33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/>
      <protection hidden="1"/>
    </xf>
    <xf numFmtId="0" fontId="1" fillId="0" borderId="18" xfId="0" applyFont="1" applyFill="1" applyBorder="1" applyAlignment="1">
      <alignment/>
    </xf>
    <xf numFmtId="21" fontId="1" fillId="0" borderId="18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21" fontId="1" fillId="0" borderId="18" xfId="0" applyNumberFormat="1" applyFont="1" applyFill="1" applyBorder="1" applyAlignment="1" applyProtection="1">
      <alignment horizontal="center"/>
      <protection locked="0"/>
    </xf>
    <xf numFmtId="3" fontId="1" fillId="0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 applyProtection="1">
      <alignment horizontal="center"/>
      <protection/>
    </xf>
    <xf numFmtId="45" fontId="1" fillId="0" borderId="18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 hidden="1"/>
    </xf>
    <xf numFmtId="3" fontId="1" fillId="0" borderId="18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.7109375" style="61" customWidth="1"/>
    <col min="2" max="2" width="8.8515625" style="61" customWidth="1"/>
    <col min="3" max="3" width="14.00390625" style="61" customWidth="1"/>
    <col min="4" max="4" width="17.28125" style="72" customWidth="1"/>
    <col min="5" max="5" width="8.421875" style="61" customWidth="1"/>
    <col min="6" max="6" width="6.421875" style="61" customWidth="1"/>
    <col min="7" max="7" width="8.140625" style="61" customWidth="1"/>
    <col min="8" max="8" width="6.28125" style="61" customWidth="1"/>
    <col min="9" max="9" width="9.00390625" style="61" customWidth="1"/>
    <col min="10" max="10" width="6.421875" style="61" customWidth="1"/>
    <col min="11" max="11" width="10.57421875" style="61" customWidth="1"/>
    <col min="12" max="12" width="9.8515625" style="61" customWidth="1"/>
    <col min="13" max="13" width="7.8515625" style="61" customWidth="1"/>
    <col min="14" max="14" width="6.421875" style="61" customWidth="1"/>
    <col min="15" max="15" width="7.57421875" style="86" customWidth="1"/>
    <col min="16" max="16" width="7.421875" style="86" customWidth="1"/>
    <col min="17" max="21" width="9.140625" style="61" hidden="1" customWidth="1"/>
    <col min="22" max="16384" width="9.00390625" style="61" customWidth="1"/>
  </cols>
  <sheetData>
    <row r="1" spans="1:21" s="4" customFormat="1" ht="12.75">
      <c r="A1" s="1"/>
      <c r="B1" s="164" t="s">
        <v>0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7">
        <v>0.014189814814814815</v>
      </c>
      <c r="F2" s="98"/>
      <c r="G2" s="103">
        <v>0.012847222222222223</v>
      </c>
      <c r="H2" s="104"/>
      <c r="I2" s="105">
        <v>0.010497685185185186</v>
      </c>
      <c r="J2" s="98"/>
      <c r="K2" s="103">
        <v>0.006712962962962962</v>
      </c>
      <c r="L2" s="104"/>
      <c r="M2" s="105">
        <v>0.008090277777777778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6" t="s">
        <v>3</v>
      </c>
      <c r="C3" s="7" t="s">
        <v>4</v>
      </c>
      <c r="D3" s="66" t="s">
        <v>5</v>
      </c>
      <c r="E3" s="8" t="s">
        <v>6</v>
      </c>
      <c r="F3" s="9" t="s">
        <v>7</v>
      </c>
      <c r="G3" s="10" t="s">
        <v>6</v>
      </c>
      <c r="H3" s="11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12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09">
        <v>0</v>
      </c>
      <c r="B4" s="57"/>
      <c r="C4" s="58"/>
      <c r="D4" s="67"/>
      <c r="E4" s="110"/>
      <c r="F4" s="110"/>
      <c r="G4" s="111"/>
      <c r="H4" s="111"/>
      <c r="I4" s="110"/>
      <c r="J4" s="110"/>
      <c r="K4" s="111"/>
      <c r="L4" s="111"/>
      <c r="M4" s="110"/>
      <c r="N4" s="110"/>
      <c r="O4" s="82"/>
      <c r="P4" s="88">
        <f aca="true" t="shared" si="0" ref="P4:P41">IF(O4="","",IF(COUNT(Q4:U4)&lt;$R$2,O4,IF(COUNT(Q4:U4)=$R$2,O4-MIN(Q4:U4),O4-MIN(Q4:U4)-SMALL(Q4:U4,2))))</f>
      </c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4">
        <v>1</v>
      </c>
      <c r="B5" s="15" t="s">
        <v>151</v>
      </c>
      <c r="C5" s="16" t="s">
        <v>152</v>
      </c>
      <c r="D5" s="69" t="s">
        <v>109</v>
      </c>
      <c r="E5" s="17">
        <v>0.014189814814814815</v>
      </c>
      <c r="F5" s="90">
        <f aca="true" t="shared" si="1" ref="F5:F23">IF(E5="","",E$2/(E5)*$R$3)</f>
        <v>1000</v>
      </c>
      <c r="G5" s="19">
        <v>0.012847222222222223</v>
      </c>
      <c r="H5" s="131">
        <f aca="true" t="shared" si="2" ref="H5:H41">IF(G5="","",G$2/(G5)*$R$3)</f>
        <v>1000</v>
      </c>
      <c r="I5" s="17">
        <v>0.011423611111111112</v>
      </c>
      <c r="J5" s="90">
        <f aca="true" t="shared" si="3" ref="J5:J41">IF(I5="","",I$2/(I5)*$R$3)</f>
        <v>918.9463019250254</v>
      </c>
      <c r="K5" s="132">
        <v>0.00693287037037037</v>
      </c>
      <c r="L5" s="131">
        <f aca="true" t="shared" si="4" ref="L5:L41">IF(K5="","",K$2/(K5)*$R$3)</f>
        <v>968.2804674457429</v>
      </c>
      <c r="M5" s="50">
        <v>0.008090277777777778</v>
      </c>
      <c r="N5" s="90">
        <f aca="true" t="shared" si="5" ref="N5:N41">IF(M5="","",M$2/(M5)*$R$3)</f>
        <v>1000</v>
      </c>
      <c r="O5" s="83">
        <f aca="true" t="shared" si="6" ref="O5:O44">IF(B5="","",SUM(F5,H5,J5,L5,N5))</f>
        <v>4887.226769370768</v>
      </c>
      <c r="P5" s="83">
        <f t="shared" si="0"/>
        <v>3000</v>
      </c>
      <c r="Q5" s="22">
        <f aca="true" t="shared" si="7" ref="Q5:Q44">IF(F5="",0,F5)</f>
        <v>1000</v>
      </c>
      <c r="R5" s="22">
        <f aca="true" t="shared" si="8" ref="R5:R44">IF(H5="",0,H5)</f>
        <v>1000</v>
      </c>
      <c r="S5" s="22">
        <f aca="true" t="shared" si="9" ref="S5:S44">IF(J5="",0,J5)</f>
        <v>918.9463019250254</v>
      </c>
      <c r="T5" s="22">
        <f aca="true" t="shared" si="10" ref="T5:T44">IF(L5="",0,L5)</f>
        <v>968.2804674457429</v>
      </c>
      <c r="U5" s="22">
        <f aca="true" t="shared" si="11" ref="U5:U44">IF(N5="",0,N5)</f>
        <v>1000</v>
      </c>
      <c r="W5" s="23"/>
      <c r="Z5" s="24"/>
    </row>
    <row r="6" spans="1:26" s="4" customFormat="1" ht="12.75">
      <c r="A6" s="14">
        <v>2</v>
      </c>
      <c r="B6" s="25"/>
      <c r="C6" s="26"/>
      <c r="D6" s="68"/>
      <c r="E6" s="27"/>
      <c r="F6" s="90">
        <f t="shared" si="1"/>
      </c>
      <c r="G6" s="132"/>
      <c r="H6" s="131">
        <f t="shared" si="2"/>
      </c>
      <c r="I6" s="17"/>
      <c r="J6" s="90">
        <f t="shared" si="3"/>
      </c>
      <c r="K6" s="132"/>
      <c r="L6" s="131">
        <f t="shared" si="4"/>
      </c>
      <c r="M6" s="50"/>
      <c r="N6" s="90">
        <f t="shared" si="5"/>
      </c>
      <c r="O6" s="83">
        <f t="shared" si="6"/>
      </c>
      <c r="P6" s="83">
        <f t="shared" si="0"/>
      </c>
      <c r="Q6" s="22">
        <f t="shared" si="7"/>
        <v>0</v>
      </c>
      <c r="R6" s="22">
        <f t="shared" si="8"/>
        <v>0</v>
      </c>
      <c r="S6" s="22">
        <f t="shared" si="9"/>
        <v>0</v>
      </c>
      <c r="T6" s="22">
        <f t="shared" si="10"/>
        <v>0</v>
      </c>
      <c r="U6" s="22">
        <f t="shared" si="11"/>
        <v>0</v>
      </c>
      <c r="W6" s="23"/>
      <c r="Z6" s="24"/>
    </row>
    <row r="7" spans="1:26" s="4" customFormat="1" ht="12.75">
      <c r="A7" s="14">
        <v>3</v>
      </c>
      <c r="B7" s="15"/>
      <c r="C7" s="16"/>
      <c r="D7" s="69"/>
      <c r="E7" s="17"/>
      <c r="F7" s="90">
        <f t="shared" si="1"/>
      </c>
      <c r="G7" s="19"/>
      <c r="H7" s="131">
        <f t="shared" si="2"/>
      </c>
      <c r="I7" s="17"/>
      <c r="J7" s="90">
        <f t="shared" si="3"/>
      </c>
      <c r="K7" s="132"/>
      <c r="L7" s="131">
        <f t="shared" si="4"/>
      </c>
      <c r="M7" s="50"/>
      <c r="N7" s="90">
        <f t="shared" si="5"/>
      </c>
      <c r="O7" s="83">
        <f t="shared" si="6"/>
      </c>
      <c r="P7" s="83">
        <f t="shared" si="0"/>
      </c>
      <c r="Q7" s="22">
        <f t="shared" si="7"/>
        <v>0</v>
      </c>
      <c r="R7" s="22">
        <f t="shared" si="8"/>
        <v>0</v>
      </c>
      <c r="S7" s="22">
        <f t="shared" si="9"/>
        <v>0</v>
      </c>
      <c r="T7" s="22">
        <f t="shared" si="10"/>
        <v>0</v>
      </c>
      <c r="U7" s="22">
        <f t="shared" si="11"/>
        <v>0</v>
      </c>
      <c r="W7" s="23"/>
      <c r="Z7" s="24"/>
    </row>
    <row r="8" spans="1:26" s="59" customFormat="1" ht="12.75">
      <c r="A8" s="14">
        <v>4</v>
      </c>
      <c r="B8" s="25"/>
      <c r="C8" s="26"/>
      <c r="D8" s="68"/>
      <c r="E8" s="27"/>
      <c r="F8" s="90">
        <f t="shared" si="1"/>
      </c>
      <c r="G8" s="133"/>
      <c r="H8" s="131">
        <f t="shared" si="2"/>
      </c>
      <c r="I8" s="17"/>
      <c r="J8" s="90">
        <f t="shared" si="3"/>
      </c>
      <c r="K8" s="133"/>
      <c r="L8" s="134">
        <f t="shared" si="4"/>
      </c>
      <c r="M8" s="135"/>
      <c r="N8" s="90">
        <f t="shared" si="5"/>
      </c>
      <c r="O8" s="83">
        <f t="shared" si="6"/>
      </c>
      <c r="P8" s="83">
        <f t="shared" si="0"/>
      </c>
      <c r="Q8" s="114">
        <f t="shared" si="7"/>
        <v>0</v>
      </c>
      <c r="R8" s="114">
        <f t="shared" si="8"/>
        <v>0</v>
      </c>
      <c r="S8" s="114">
        <f t="shared" si="9"/>
        <v>0</v>
      </c>
      <c r="T8" s="114">
        <f t="shared" si="10"/>
        <v>0</v>
      </c>
      <c r="U8" s="114">
        <f t="shared" si="11"/>
        <v>0</v>
      </c>
      <c r="W8" s="115"/>
      <c r="Z8" s="116"/>
    </row>
    <row r="9" spans="1:26" s="59" customFormat="1" ht="12.75">
      <c r="A9" s="14">
        <v>5</v>
      </c>
      <c r="B9" s="15"/>
      <c r="C9" s="16"/>
      <c r="D9" s="69"/>
      <c r="E9" s="17"/>
      <c r="F9" s="90">
        <f t="shared" si="1"/>
      </c>
      <c r="G9" s="19"/>
      <c r="H9" s="131">
        <f t="shared" si="2"/>
      </c>
      <c r="I9" s="17"/>
      <c r="J9" s="90">
        <f t="shared" si="3"/>
      </c>
      <c r="K9" s="136"/>
      <c r="L9" s="131">
        <f t="shared" si="4"/>
      </c>
      <c r="M9" s="50"/>
      <c r="N9" s="90">
        <f t="shared" si="5"/>
      </c>
      <c r="O9" s="83">
        <f t="shared" si="6"/>
      </c>
      <c r="P9" s="83">
        <f t="shared" si="0"/>
      </c>
      <c r="Q9" s="114">
        <f t="shared" si="7"/>
        <v>0</v>
      </c>
      <c r="R9" s="114">
        <f t="shared" si="8"/>
        <v>0</v>
      </c>
      <c r="S9" s="114">
        <f t="shared" si="9"/>
        <v>0</v>
      </c>
      <c r="T9" s="114">
        <f t="shared" si="10"/>
        <v>0</v>
      </c>
      <c r="U9" s="114">
        <f t="shared" si="11"/>
        <v>0</v>
      </c>
      <c r="W9" s="115"/>
      <c r="Z9" s="116"/>
    </row>
    <row r="10" spans="1:26" s="59" customFormat="1" ht="12.75">
      <c r="A10" s="14">
        <v>6</v>
      </c>
      <c r="B10" s="25"/>
      <c r="C10" s="26"/>
      <c r="D10" s="68"/>
      <c r="E10" s="27"/>
      <c r="F10" s="90">
        <f t="shared" si="1"/>
      </c>
      <c r="G10" s="34"/>
      <c r="H10" s="131">
        <f t="shared" si="2"/>
      </c>
      <c r="I10" s="17"/>
      <c r="J10" s="90">
        <f t="shared" si="3"/>
      </c>
      <c r="K10" s="133"/>
      <c r="L10" s="134">
        <f t="shared" si="4"/>
      </c>
      <c r="M10" s="135"/>
      <c r="N10" s="90">
        <f t="shared" si="5"/>
      </c>
      <c r="O10" s="83">
        <f t="shared" si="6"/>
      </c>
      <c r="P10" s="83">
        <f t="shared" si="0"/>
      </c>
      <c r="Q10" s="114">
        <f t="shared" si="7"/>
        <v>0</v>
      </c>
      <c r="R10" s="114">
        <f t="shared" si="8"/>
        <v>0</v>
      </c>
      <c r="S10" s="114">
        <f t="shared" si="9"/>
        <v>0</v>
      </c>
      <c r="T10" s="114">
        <f t="shared" si="10"/>
        <v>0</v>
      </c>
      <c r="U10" s="114">
        <f t="shared" si="11"/>
        <v>0</v>
      </c>
      <c r="W10" s="115"/>
      <c r="Z10" s="116"/>
    </row>
    <row r="11" spans="1:26" s="59" customFormat="1" ht="12.75">
      <c r="A11" s="14">
        <v>7</v>
      </c>
      <c r="B11" s="25"/>
      <c r="C11" s="26"/>
      <c r="D11" s="68"/>
      <c r="E11" s="27"/>
      <c r="F11" s="90">
        <f t="shared" si="1"/>
      </c>
      <c r="G11" s="34"/>
      <c r="H11" s="131">
        <f t="shared" si="2"/>
      </c>
      <c r="I11" s="17"/>
      <c r="J11" s="90">
        <f t="shared" si="3"/>
      </c>
      <c r="K11" s="133"/>
      <c r="L11" s="134">
        <f t="shared" si="4"/>
      </c>
      <c r="M11" s="137"/>
      <c r="N11" s="90">
        <f t="shared" si="5"/>
      </c>
      <c r="O11" s="83">
        <f t="shared" si="6"/>
      </c>
      <c r="P11" s="83">
        <f t="shared" si="0"/>
      </c>
      <c r="Q11" s="114">
        <f t="shared" si="7"/>
        <v>0</v>
      </c>
      <c r="R11" s="114">
        <f t="shared" si="8"/>
        <v>0</v>
      </c>
      <c r="S11" s="114">
        <f t="shared" si="9"/>
        <v>0</v>
      </c>
      <c r="T11" s="114">
        <f t="shared" si="10"/>
        <v>0</v>
      </c>
      <c r="U11" s="114">
        <f t="shared" si="11"/>
        <v>0</v>
      </c>
      <c r="W11" s="115"/>
      <c r="Z11" s="116"/>
    </row>
    <row r="12" spans="1:26" s="59" customFormat="1" ht="12.75">
      <c r="A12" s="14">
        <v>8</v>
      </c>
      <c r="B12" s="25"/>
      <c r="C12" s="26"/>
      <c r="D12" s="68"/>
      <c r="E12" s="27"/>
      <c r="F12" s="90">
        <f t="shared" si="1"/>
      </c>
      <c r="G12" s="133"/>
      <c r="H12" s="131">
        <f t="shared" si="2"/>
      </c>
      <c r="I12" s="50"/>
      <c r="J12" s="90">
        <f t="shared" si="3"/>
      </c>
      <c r="K12" s="133"/>
      <c r="L12" s="134">
        <f t="shared" si="4"/>
      </c>
      <c r="M12" s="135"/>
      <c r="N12" s="90">
        <f t="shared" si="5"/>
      </c>
      <c r="O12" s="83">
        <f t="shared" si="6"/>
      </c>
      <c r="P12" s="83">
        <f t="shared" si="0"/>
      </c>
      <c r="Q12" s="114">
        <f t="shared" si="7"/>
        <v>0</v>
      </c>
      <c r="R12" s="114">
        <f t="shared" si="8"/>
        <v>0</v>
      </c>
      <c r="S12" s="114">
        <f t="shared" si="9"/>
        <v>0</v>
      </c>
      <c r="T12" s="114">
        <f t="shared" si="10"/>
        <v>0</v>
      </c>
      <c r="U12" s="114">
        <f t="shared" si="11"/>
        <v>0</v>
      </c>
      <c r="W12" s="115"/>
      <c r="Z12" s="116"/>
    </row>
    <row r="13" spans="1:26" s="59" customFormat="1" ht="12.75">
      <c r="A13" s="14">
        <v>9</v>
      </c>
      <c r="B13" s="25"/>
      <c r="C13" s="26"/>
      <c r="D13" s="68"/>
      <c r="E13" s="27"/>
      <c r="F13" s="90">
        <f t="shared" si="1"/>
      </c>
      <c r="G13" s="133"/>
      <c r="H13" s="131">
        <f t="shared" si="2"/>
      </c>
      <c r="I13" s="17"/>
      <c r="J13" s="90">
        <f t="shared" si="3"/>
      </c>
      <c r="K13" s="133"/>
      <c r="L13" s="134">
        <f t="shared" si="4"/>
      </c>
      <c r="M13" s="137"/>
      <c r="N13" s="90">
        <f t="shared" si="5"/>
      </c>
      <c r="O13" s="83">
        <f t="shared" si="6"/>
      </c>
      <c r="P13" s="83">
        <f t="shared" si="0"/>
      </c>
      <c r="Q13" s="114">
        <f t="shared" si="7"/>
        <v>0</v>
      </c>
      <c r="R13" s="114">
        <f t="shared" si="8"/>
        <v>0</v>
      </c>
      <c r="S13" s="114">
        <f t="shared" si="9"/>
        <v>0</v>
      </c>
      <c r="T13" s="114">
        <f t="shared" si="10"/>
        <v>0</v>
      </c>
      <c r="U13" s="114">
        <f t="shared" si="11"/>
        <v>0</v>
      </c>
      <c r="W13" s="115"/>
      <c r="Z13" s="116"/>
    </row>
    <row r="14" spans="1:26" s="59" customFormat="1" ht="12.75">
      <c r="A14" s="14">
        <v>10</v>
      </c>
      <c r="B14" s="25"/>
      <c r="C14" s="26"/>
      <c r="D14" s="68"/>
      <c r="E14" s="27"/>
      <c r="F14" s="90">
        <f t="shared" si="1"/>
      </c>
      <c r="G14" s="133"/>
      <c r="H14" s="131">
        <f t="shared" si="2"/>
      </c>
      <c r="I14" s="17"/>
      <c r="J14" s="90">
        <f t="shared" si="3"/>
      </c>
      <c r="K14" s="133"/>
      <c r="L14" s="134">
        <f t="shared" si="4"/>
      </c>
      <c r="M14" s="137"/>
      <c r="N14" s="90">
        <f t="shared" si="5"/>
      </c>
      <c r="O14" s="83">
        <f t="shared" si="6"/>
      </c>
      <c r="P14" s="83">
        <f t="shared" si="0"/>
      </c>
      <c r="Q14" s="114">
        <f t="shared" si="7"/>
        <v>0</v>
      </c>
      <c r="R14" s="114">
        <f t="shared" si="8"/>
        <v>0</v>
      </c>
      <c r="S14" s="114">
        <f t="shared" si="9"/>
        <v>0</v>
      </c>
      <c r="T14" s="114">
        <f t="shared" si="10"/>
        <v>0</v>
      </c>
      <c r="U14" s="114">
        <f t="shared" si="11"/>
        <v>0</v>
      </c>
      <c r="W14" s="115"/>
      <c r="Z14" s="116"/>
    </row>
    <row r="15" spans="1:26" s="59" customFormat="1" ht="12.75">
      <c r="A15" s="14">
        <v>11</v>
      </c>
      <c r="B15" s="54"/>
      <c r="C15" s="26"/>
      <c r="D15" s="69"/>
      <c r="E15" s="27"/>
      <c r="F15" s="90">
        <f t="shared" si="1"/>
      </c>
      <c r="G15" s="138"/>
      <c r="H15" s="131">
        <f t="shared" si="2"/>
      </c>
      <c r="I15" s="17"/>
      <c r="J15" s="90">
        <f t="shared" si="3"/>
      </c>
      <c r="K15" s="133"/>
      <c r="L15" s="134">
        <f t="shared" si="4"/>
      </c>
      <c r="M15" s="135"/>
      <c r="N15" s="90">
        <f t="shared" si="5"/>
      </c>
      <c r="O15" s="83">
        <f t="shared" si="6"/>
      </c>
      <c r="P15" s="83">
        <f t="shared" si="0"/>
      </c>
      <c r="Q15" s="114">
        <f t="shared" si="7"/>
        <v>0</v>
      </c>
      <c r="R15" s="114">
        <f t="shared" si="8"/>
        <v>0</v>
      </c>
      <c r="S15" s="114">
        <f t="shared" si="9"/>
        <v>0</v>
      </c>
      <c r="T15" s="114">
        <f t="shared" si="10"/>
        <v>0</v>
      </c>
      <c r="U15" s="114">
        <f t="shared" si="11"/>
        <v>0</v>
      </c>
      <c r="W15" s="115"/>
      <c r="Z15" s="116"/>
    </row>
    <row r="16" spans="1:26" s="59" customFormat="1" ht="12.75">
      <c r="A16" s="14">
        <v>12</v>
      </c>
      <c r="B16" s="25"/>
      <c r="C16" s="26"/>
      <c r="D16" s="68"/>
      <c r="E16" s="27"/>
      <c r="F16" s="90">
        <f t="shared" si="1"/>
      </c>
      <c r="G16" s="133"/>
      <c r="H16" s="131">
        <f t="shared" si="2"/>
      </c>
      <c r="I16" s="50"/>
      <c r="J16" s="90">
        <f t="shared" si="3"/>
      </c>
      <c r="K16" s="133"/>
      <c r="L16" s="134">
        <f t="shared" si="4"/>
      </c>
      <c r="M16" s="135"/>
      <c r="N16" s="90">
        <f t="shared" si="5"/>
      </c>
      <c r="O16" s="83">
        <f t="shared" si="6"/>
      </c>
      <c r="P16" s="83">
        <f t="shared" si="0"/>
      </c>
      <c r="Q16" s="114">
        <f t="shared" si="7"/>
        <v>0</v>
      </c>
      <c r="R16" s="114">
        <f t="shared" si="8"/>
        <v>0</v>
      </c>
      <c r="S16" s="114">
        <f t="shared" si="9"/>
        <v>0</v>
      </c>
      <c r="T16" s="114">
        <f t="shared" si="10"/>
        <v>0</v>
      </c>
      <c r="U16" s="114">
        <f t="shared" si="11"/>
        <v>0</v>
      </c>
      <c r="W16" s="115"/>
      <c r="Z16" s="116"/>
    </row>
    <row r="17" spans="1:26" s="59" customFormat="1" ht="12.75">
      <c r="A17" s="14">
        <v>13</v>
      </c>
      <c r="B17" s="25"/>
      <c r="C17" s="26"/>
      <c r="D17" s="68"/>
      <c r="E17" s="27"/>
      <c r="F17" s="90">
        <f t="shared" si="1"/>
      </c>
      <c r="G17" s="34"/>
      <c r="H17" s="131">
        <f t="shared" si="2"/>
      </c>
      <c r="I17" s="17"/>
      <c r="J17" s="90">
        <f t="shared" si="3"/>
      </c>
      <c r="K17" s="133"/>
      <c r="L17" s="134">
        <f t="shared" si="4"/>
      </c>
      <c r="M17" s="137"/>
      <c r="N17" s="90">
        <f t="shared" si="5"/>
      </c>
      <c r="O17" s="83">
        <f t="shared" si="6"/>
      </c>
      <c r="P17" s="83">
        <f t="shared" si="0"/>
      </c>
      <c r="Q17" s="114">
        <f t="shared" si="7"/>
        <v>0</v>
      </c>
      <c r="R17" s="114">
        <f t="shared" si="8"/>
        <v>0</v>
      </c>
      <c r="S17" s="114">
        <f t="shared" si="9"/>
        <v>0</v>
      </c>
      <c r="T17" s="114">
        <f t="shared" si="10"/>
        <v>0</v>
      </c>
      <c r="U17" s="114">
        <f t="shared" si="11"/>
        <v>0</v>
      </c>
      <c r="W17" s="115"/>
      <c r="Z17" s="116"/>
    </row>
    <row r="18" spans="1:26" s="59" customFormat="1" ht="12.75">
      <c r="A18" s="14">
        <v>14</v>
      </c>
      <c r="B18" s="25"/>
      <c r="C18" s="26"/>
      <c r="D18" s="68"/>
      <c r="E18" s="27"/>
      <c r="F18" s="90">
        <f t="shared" si="1"/>
      </c>
      <c r="G18" s="34"/>
      <c r="H18" s="131">
        <f t="shared" si="2"/>
      </c>
      <c r="I18" s="17"/>
      <c r="J18" s="90">
        <f t="shared" si="3"/>
      </c>
      <c r="K18" s="133"/>
      <c r="L18" s="134">
        <f t="shared" si="4"/>
      </c>
      <c r="M18" s="135"/>
      <c r="N18" s="90">
        <f t="shared" si="5"/>
      </c>
      <c r="O18" s="83">
        <f t="shared" si="6"/>
      </c>
      <c r="P18" s="83">
        <f t="shared" si="0"/>
      </c>
      <c r="Q18" s="114">
        <f t="shared" si="7"/>
        <v>0</v>
      </c>
      <c r="R18" s="114">
        <f t="shared" si="8"/>
        <v>0</v>
      </c>
      <c r="S18" s="114">
        <f t="shared" si="9"/>
        <v>0</v>
      </c>
      <c r="T18" s="114">
        <f t="shared" si="10"/>
        <v>0</v>
      </c>
      <c r="U18" s="114">
        <f t="shared" si="11"/>
        <v>0</v>
      </c>
      <c r="W18" s="115"/>
      <c r="Z18" s="116"/>
    </row>
    <row r="19" spans="1:26" s="59" customFormat="1" ht="12.75">
      <c r="A19" s="14">
        <v>15</v>
      </c>
      <c r="B19" s="25"/>
      <c r="C19" s="26"/>
      <c r="D19" s="68"/>
      <c r="E19" s="27"/>
      <c r="F19" s="90">
        <f t="shared" si="1"/>
      </c>
      <c r="G19" s="34"/>
      <c r="H19" s="131">
        <f t="shared" si="2"/>
      </c>
      <c r="I19" s="17"/>
      <c r="J19" s="90">
        <f t="shared" si="3"/>
      </c>
      <c r="K19" s="133"/>
      <c r="L19" s="134">
        <f t="shared" si="4"/>
      </c>
      <c r="M19" s="135"/>
      <c r="N19" s="90">
        <f t="shared" si="5"/>
      </c>
      <c r="O19" s="83">
        <f t="shared" si="6"/>
      </c>
      <c r="P19" s="83">
        <f t="shared" si="0"/>
      </c>
      <c r="Q19" s="114">
        <f t="shared" si="7"/>
        <v>0</v>
      </c>
      <c r="R19" s="114">
        <f t="shared" si="8"/>
        <v>0</v>
      </c>
      <c r="S19" s="114">
        <f t="shared" si="9"/>
        <v>0</v>
      </c>
      <c r="T19" s="114">
        <f t="shared" si="10"/>
        <v>0</v>
      </c>
      <c r="U19" s="114">
        <f t="shared" si="11"/>
        <v>0</v>
      </c>
      <c r="W19" s="115"/>
      <c r="Z19" s="116"/>
    </row>
    <row r="20" spans="1:26" s="59" customFormat="1" ht="12.75">
      <c r="A20" s="14">
        <v>16</v>
      </c>
      <c r="B20" s="25"/>
      <c r="C20" s="26"/>
      <c r="D20" s="68"/>
      <c r="E20" s="27"/>
      <c r="F20" s="90">
        <f t="shared" si="1"/>
      </c>
      <c r="G20" s="34"/>
      <c r="H20" s="131">
        <f t="shared" si="2"/>
      </c>
      <c r="I20" s="17"/>
      <c r="J20" s="90">
        <f t="shared" si="3"/>
      </c>
      <c r="K20" s="133"/>
      <c r="L20" s="134">
        <f t="shared" si="4"/>
      </c>
      <c r="M20" s="137"/>
      <c r="N20" s="90">
        <f t="shared" si="5"/>
      </c>
      <c r="O20" s="83">
        <f t="shared" si="6"/>
      </c>
      <c r="P20" s="83">
        <f t="shared" si="0"/>
      </c>
      <c r="Q20" s="114">
        <f t="shared" si="7"/>
        <v>0</v>
      </c>
      <c r="R20" s="114">
        <f t="shared" si="8"/>
        <v>0</v>
      </c>
      <c r="S20" s="114">
        <f t="shared" si="9"/>
        <v>0</v>
      </c>
      <c r="T20" s="114">
        <f t="shared" si="10"/>
        <v>0</v>
      </c>
      <c r="U20" s="114">
        <f t="shared" si="11"/>
        <v>0</v>
      </c>
      <c r="W20" s="115"/>
      <c r="Z20" s="116"/>
    </row>
    <row r="21" spans="1:26" s="59" customFormat="1" ht="12.75">
      <c r="A21" s="14">
        <v>17</v>
      </c>
      <c r="B21" s="25"/>
      <c r="C21" s="26"/>
      <c r="D21" s="68"/>
      <c r="E21" s="27"/>
      <c r="F21" s="90">
        <f t="shared" si="1"/>
      </c>
      <c r="G21" s="133"/>
      <c r="H21" s="131">
        <f t="shared" si="2"/>
      </c>
      <c r="I21" s="50"/>
      <c r="J21" s="90">
        <f t="shared" si="3"/>
      </c>
      <c r="K21" s="133"/>
      <c r="L21" s="134">
        <f t="shared" si="4"/>
      </c>
      <c r="M21" s="135"/>
      <c r="N21" s="90">
        <f t="shared" si="5"/>
      </c>
      <c r="O21" s="83">
        <f t="shared" si="6"/>
      </c>
      <c r="P21" s="83">
        <f t="shared" si="0"/>
      </c>
      <c r="Q21" s="114">
        <f t="shared" si="7"/>
        <v>0</v>
      </c>
      <c r="R21" s="114">
        <f t="shared" si="8"/>
        <v>0</v>
      </c>
      <c r="S21" s="114">
        <f t="shared" si="9"/>
        <v>0</v>
      </c>
      <c r="T21" s="114">
        <f t="shared" si="10"/>
        <v>0</v>
      </c>
      <c r="U21" s="114">
        <f t="shared" si="11"/>
        <v>0</v>
      </c>
      <c r="W21" s="115"/>
      <c r="Z21" s="116"/>
    </row>
    <row r="22" spans="1:26" s="59" customFormat="1" ht="12.75">
      <c r="A22" s="14">
        <v>18</v>
      </c>
      <c r="B22" s="36"/>
      <c r="C22" s="26"/>
      <c r="D22" s="68"/>
      <c r="E22" s="135"/>
      <c r="F22" s="90">
        <f t="shared" si="1"/>
      </c>
      <c r="G22" s="34"/>
      <c r="H22" s="131">
        <f t="shared" si="2"/>
      </c>
      <c r="I22" s="50"/>
      <c r="J22" s="90">
        <f t="shared" si="3"/>
      </c>
      <c r="K22" s="133"/>
      <c r="L22" s="134">
        <f t="shared" si="4"/>
      </c>
      <c r="M22" s="135"/>
      <c r="N22" s="90">
        <f t="shared" si="5"/>
      </c>
      <c r="O22" s="83">
        <f t="shared" si="6"/>
      </c>
      <c r="P22" s="83">
        <f t="shared" si="0"/>
      </c>
      <c r="Q22" s="114">
        <f t="shared" si="7"/>
        <v>0</v>
      </c>
      <c r="R22" s="114">
        <f t="shared" si="8"/>
        <v>0</v>
      </c>
      <c r="S22" s="114">
        <f t="shared" si="9"/>
        <v>0</v>
      </c>
      <c r="T22" s="114">
        <f t="shared" si="10"/>
        <v>0</v>
      </c>
      <c r="U22" s="114">
        <f t="shared" si="11"/>
        <v>0</v>
      </c>
      <c r="W22" s="115"/>
      <c r="Z22" s="116"/>
    </row>
    <row r="23" spans="1:21" s="59" customFormat="1" ht="12.75">
      <c r="A23" s="14">
        <v>19</v>
      </c>
      <c r="B23" s="25"/>
      <c r="C23" s="26"/>
      <c r="D23" s="68"/>
      <c r="E23" s="27"/>
      <c r="F23" s="90">
        <f t="shared" si="1"/>
      </c>
      <c r="G23" s="133"/>
      <c r="H23" s="131">
        <f t="shared" si="2"/>
      </c>
      <c r="I23" s="50"/>
      <c r="J23" s="90">
        <f t="shared" si="3"/>
      </c>
      <c r="K23" s="133"/>
      <c r="L23" s="134">
        <f t="shared" si="4"/>
      </c>
      <c r="M23" s="137"/>
      <c r="N23" s="90">
        <f t="shared" si="5"/>
      </c>
      <c r="O23" s="83">
        <f t="shared" si="6"/>
      </c>
      <c r="P23" s="83">
        <f t="shared" si="0"/>
      </c>
      <c r="Q23" s="114">
        <f t="shared" si="7"/>
        <v>0</v>
      </c>
      <c r="R23" s="114">
        <f t="shared" si="8"/>
        <v>0</v>
      </c>
      <c r="S23" s="114">
        <f t="shared" si="9"/>
        <v>0</v>
      </c>
      <c r="T23" s="114">
        <f t="shared" si="10"/>
        <v>0</v>
      </c>
      <c r="U23" s="114">
        <f t="shared" si="11"/>
        <v>0</v>
      </c>
    </row>
    <row r="24" spans="1:21" s="59" customFormat="1" ht="12.75">
      <c r="A24" s="14">
        <v>20</v>
      </c>
      <c r="B24" s="36"/>
      <c r="C24" s="26"/>
      <c r="D24" s="68"/>
      <c r="E24" s="139"/>
      <c r="F24" s="91"/>
      <c r="G24" s="34"/>
      <c r="H24" s="131">
        <f t="shared" si="2"/>
      </c>
      <c r="I24" s="17"/>
      <c r="J24" s="90">
        <f t="shared" si="3"/>
      </c>
      <c r="K24" s="133"/>
      <c r="L24" s="134">
        <f t="shared" si="4"/>
      </c>
      <c r="M24" s="135"/>
      <c r="N24" s="90">
        <f t="shared" si="5"/>
      </c>
      <c r="O24" s="83">
        <f t="shared" si="6"/>
      </c>
      <c r="P24" s="83">
        <f t="shared" si="0"/>
      </c>
      <c r="Q24" s="114">
        <f t="shared" si="7"/>
        <v>0</v>
      </c>
      <c r="R24" s="114">
        <f t="shared" si="8"/>
        <v>0</v>
      </c>
      <c r="S24" s="114">
        <f t="shared" si="9"/>
        <v>0</v>
      </c>
      <c r="T24" s="114">
        <f t="shared" si="10"/>
        <v>0</v>
      </c>
      <c r="U24" s="114">
        <f t="shared" si="11"/>
        <v>0</v>
      </c>
    </row>
    <row r="25" spans="1:21" s="59" customFormat="1" ht="12.75">
      <c r="A25" s="14">
        <v>21</v>
      </c>
      <c r="B25" s="25"/>
      <c r="C25" s="26"/>
      <c r="D25" s="68"/>
      <c r="E25" s="27"/>
      <c r="F25" s="90">
        <f>IF(E25="","",E$2/(E25)*$R$3)</f>
      </c>
      <c r="G25" s="133"/>
      <c r="H25" s="131">
        <f t="shared" si="2"/>
      </c>
      <c r="I25" s="50"/>
      <c r="J25" s="90">
        <f t="shared" si="3"/>
      </c>
      <c r="K25" s="133"/>
      <c r="L25" s="134">
        <f t="shared" si="4"/>
      </c>
      <c r="M25" s="135"/>
      <c r="N25" s="90">
        <f t="shared" si="5"/>
      </c>
      <c r="O25" s="83">
        <f t="shared" si="6"/>
      </c>
      <c r="P25" s="83">
        <f t="shared" si="0"/>
      </c>
      <c r="Q25" s="114">
        <f t="shared" si="7"/>
        <v>0</v>
      </c>
      <c r="R25" s="114">
        <f t="shared" si="8"/>
        <v>0</v>
      </c>
      <c r="S25" s="114">
        <f t="shared" si="9"/>
        <v>0</v>
      </c>
      <c r="T25" s="114">
        <f t="shared" si="10"/>
        <v>0</v>
      </c>
      <c r="U25" s="114">
        <f t="shared" si="11"/>
        <v>0</v>
      </c>
    </row>
    <row r="26" spans="1:21" s="59" customFormat="1" ht="12.75">
      <c r="A26" s="14">
        <v>22</v>
      </c>
      <c r="B26" s="54"/>
      <c r="C26" s="26"/>
      <c r="D26" s="69"/>
      <c r="E26" s="139"/>
      <c r="F26" s="91"/>
      <c r="G26" s="138"/>
      <c r="H26" s="131">
        <f t="shared" si="2"/>
      </c>
      <c r="I26" s="17"/>
      <c r="J26" s="90">
        <f t="shared" si="3"/>
      </c>
      <c r="K26" s="133"/>
      <c r="L26" s="134">
        <f t="shared" si="4"/>
      </c>
      <c r="M26" s="135"/>
      <c r="N26" s="90">
        <f t="shared" si="5"/>
      </c>
      <c r="O26" s="83">
        <f t="shared" si="6"/>
      </c>
      <c r="P26" s="83">
        <f t="shared" si="0"/>
      </c>
      <c r="Q26" s="114">
        <f t="shared" si="7"/>
        <v>0</v>
      </c>
      <c r="R26" s="114">
        <f t="shared" si="8"/>
        <v>0</v>
      </c>
      <c r="S26" s="114">
        <f t="shared" si="9"/>
        <v>0</v>
      </c>
      <c r="T26" s="114">
        <f t="shared" si="10"/>
        <v>0</v>
      </c>
      <c r="U26" s="114">
        <f t="shared" si="11"/>
        <v>0</v>
      </c>
    </row>
    <row r="27" spans="1:21" s="59" customFormat="1" ht="12.75">
      <c r="A27" s="14">
        <v>23</v>
      </c>
      <c r="B27" s="54"/>
      <c r="C27" s="26"/>
      <c r="D27" s="69"/>
      <c r="E27" s="139"/>
      <c r="F27" s="91"/>
      <c r="G27" s="138"/>
      <c r="H27" s="131">
        <f t="shared" si="2"/>
      </c>
      <c r="I27" s="17"/>
      <c r="J27" s="90">
        <f t="shared" si="3"/>
      </c>
      <c r="K27" s="133"/>
      <c r="L27" s="134">
        <f t="shared" si="4"/>
      </c>
      <c r="M27" s="135"/>
      <c r="N27" s="90">
        <f t="shared" si="5"/>
      </c>
      <c r="O27" s="83">
        <f t="shared" si="6"/>
      </c>
      <c r="P27" s="83">
        <f t="shared" si="0"/>
      </c>
      <c r="Q27" s="114">
        <f t="shared" si="7"/>
        <v>0</v>
      </c>
      <c r="R27" s="114">
        <f t="shared" si="8"/>
        <v>0</v>
      </c>
      <c r="S27" s="114">
        <f t="shared" si="9"/>
        <v>0</v>
      </c>
      <c r="T27" s="114">
        <f t="shared" si="10"/>
        <v>0</v>
      </c>
      <c r="U27" s="114">
        <f t="shared" si="11"/>
        <v>0</v>
      </c>
    </row>
    <row r="28" spans="1:21" s="59" customFormat="1" ht="12.75">
      <c r="A28" s="14">
        <v>24</v>
      </c>
      <c r="B28" s="25"/>
      <c r="C28" s="26"/>
      <c r="D28" s="68"/>
      <c r="E28" s="27"/>
      <c r="F28" s="90">
        <f>IF(E28="","",E$2/(E28)*$R$3)</f>
      </c>
      <c r="G28" s="133"/>
      <c r="H28" s="131">
        <f t="shared" si="2"/>
      </c>
      <c r="I28" s="50"/>
      <c r="J28" s="90">
        <f t="shared" si="3"/>
      </c>
      <c r="K28" s="140"/>
      <c r="L28" s="134">
        <f t="shared" si="4"/>
      </c>
      <c r="M28" s="135"/>
      <c r="N28" s="90">
        <f t="shared" si="5"/>
      </c>
      <c r="O28" s="83">
        <f t="shared" si="6"/>
      </c>
      <c r="P28" s="83">
        <f t="shared" si="0"/>
      </c>
      <c r="Q28" s="114">
        <f t="shared" si="7"/>
        <v>0</v>
      </c>
      <c r="R28" s="114">
        <f t="shared" si="8"/>
        <v>0</v>
      </c>
      <c r="S28" s="114">
        <f t="shared" si="9"/>
        <v>0</v>
      </c>
      <c r="T28" s="114">
        <f t="shared" si="10"/>
        <v>0</v>
      </c>
      <c r="U28" s="114">
        <f t="shared" si="11"/>
        <v>0</v>
      </c>
    </row>
    <row r="29" spans="1:21" s="59" customFormat="1" ht="12.75">
      <c r="A29" s="14">
        <v>25</v>
      </c>
      <c r="B29" s="25"/>
      <c r="C29" s="26"/>
      <c r="D29" s="68"/>
      <c r="E29" s="27"/>
      <c r="F29" s="90">
        <f>IF(E29="","",E$2/(E29)*$R$3)</f>
      </c>
      <c r="G29" s="133"/>
      <c r="H29" s="131">
        <f t="shared" si="2"/>
      </c>
      <c r="I29" s="50"/>
      <c r="J29" s="90">
        <f t="shared" si="3"/>
      </c>
      <c r="K29" s="140"/>
      <c r="L29" s="134">
        <f t="shared" si="4"/>
      </c>
      <c r="M29" s="135"/>
      <c r="N29" s="90">
        <f t="shared" si="5"/>
      </c>
      <c r="O29" s="83">
        <f t="shared" si="6"/>
      </c>
      <c r="P29" s="83">
        <f t="shared" si="0"/>
      </c>
      <c r="Q29" s="114">
        <f t="shared" si="7"/>
        <v>0</v>
      </c>
      <c r="R29" s="114">
        <f t="shared" si="8"/>
        <v>0</v>
      </c>
      <c r="S29" s="114">
        <f t="shared" si="9"/>
        <v>0</v>
      </c>
      <c r="T29" s="114">
        <f t="shared" si="10"/>
        <v>0</v>
      </c>
      <c r="U29" s="114">
        <f t="shared" si="11"/>
        <v>0</v>
      </c>
    </row>
    <row r="30" spans="1:21" s="59" customFormat="1" ht="12.75">
      <c r="A30" s="14">
        <v>26</v>
      </c>
      <c r="B30" s="54"/>
      <c r="C30" s="26"/>
      <c r="D30" s="69"/>
      <c r="E30" s="139"/>
      <c r="F30" s="91"/>
      <c r="G30" s="138"/>
      <c r="H30" s="131">
        <f t="shared" si="2"/>
      </c>
      <c r="I30" s="17"/>
      <c r="J30" s="90">
        <f t="shared" si="3"/>
      </c>
      <c r="K30" s="133"/>
      <c r="L30" s="134">
        <f t="shared" si="4"/>
      </c>
      <c r="M30" s="135"/>
      <c r="N30" s="90">
        <f t="shared" si="5"/>
      </c>
      <c r="O30" s="83">
        <f t="shared" si="6"/>
      </c>
      <c r="P30" s="83">
        <f t="shared" si="0"/>
      </c>
      <c r="Q30" s="114">
        <f t="shared" si="7"/>
        <v>0</v>
      </c>
      <c r="R30" s="114">
        <f t="shared" si="8"/>
        <v>0</v>
      </c>
      <c r="S30" s="114">
        <f t="shared" si="9"/>
        <v>0</v>
      </c>
      <c r="T30" s="114">
        <f t="shared" si="10"/>
        <v>0</v>
      </c>
      <c r="U30" s="114">
        <f t="shared" si="11"/>
        <v>0</v>
      </c>
    </row>
    <row r="31" spans="1:21" s="59" customFormat="1" ht="12.75">
      <c r="A31" s="14">
        <v>27</v>
      </c>
      <c r="B31" s="36"/>
      <c r="C31" s="26"/>
      <c r="D31" s="68"/>
      <c r="E31" s="135"/>
      <c r="F31" s="90">
        <f>IF(E31="","",E$2/(E31)*$R$3)</f>
      </c>
      <c r="G31" s="34"/>
      <c r="H31" s="131">
        <f t="shared" si="2"/>
      </c>
      <c r="I31" s="50"/>
      <c r="J31" s="90">
        <f t="shared" si="3"/>
      </c>
      <c r="K31" s="133"/>
      <c r="L31" s="134">
        <f t="shared" si="4"/>
      </c>
      <c r="M31" s="135"/>
      <c r="N31" s="90">
        <f t="shared" si="5"/>
      </c>
      <c r="O31" s="83">
        <f t="shared" si="6"/>
      </c>
      <c r="P31" s="83">
        <f t="shared" si="0"/>
      </c>
      <c r="Q31" s="114">
        <f t="shared" si="7"/>
        <v>0</v>
      </c>
      <c r="R31" s="114">
        <f t="shared" si="8"/>
        <v>0</v>
      </c>
      <c r="S31" s="114">
        <f t="shared" si="9"/>
        <v>0</v>
      </c>
      <c r="T31" s="114">
        <f t="shared" si="10"/>
        <v>0</v>
      </c>
      <c r="U31" s="114">
        <f t="shared" si="11"/>
        <v>0</v>
      </c>
    </row>
    <row r="32" spans="1:21" s="59" customFormat="1" ht="12.75">
      <c r="A32" s="14">
        <v>28</v>
      </c>
      <c r="B32" s="25"/>
      <c r="C32" s="26"/>
      <c r="D32" s="68"/>
      <c r="E32" s="27"/>
      <c r="F32" s="90">
        <f>IF(E32="","",E$2/(E32)*$R$3)</f>
      </c>
      <c r="G32" s="133"/>
      <c r="H32" s="131">
        <f t="shared" si="2"/>
      </c>
      <c r="I32" s="50"/>
      <c r="J32" s="90">
        <f t="shared" si="3"/>
      </c>
      <c r="K32" s="133"/>
      <c r="L32" s="134">
        <f t="shared" si="4"/>
      </c>
      <c r="M32" s="137"/>
      <c r="N32" s="90">
        <f t="shared" si="5"/>
      </c>
      <c r="O32" s="83">
        <f t="shared" si="6"/>
      </c>
      <c r="P32" s="83">
        <f t="shared" si="0"/>
      </c>
      <c r="Q32" s="114">
        <f t="shared" si="7"/>
        <v>0</v>
      </c>
      <c r="R32" s="114">
        <f t="shared" si="8"/>
        <v>0</v>
      </c>
      <c r="S32" s="114">
        <f t="shared" si="9"/>
        <v>0</v>
      </c>
      <c r="T32" s="114">
        <f t="shared" si="10"/>
        <v>0</v>
      </c>
      <c r="U32" s="114">
        <f t="shared" si="11"/>
        <v>0</v>
      </c>
    </row>
    <row r="33" spans="1:21" s="59" customFormat="1" ht="12.75">
      <c r="A33" s="14">
        <v>29</v>
      </c>
      <c r="B33" s="54"/>
      <c r="C33" s="26"/>
      <c r="D33" s="69"/>
      <c r="E33" s="135"/>
      <c r="F33" s="90"/>
      <c r="G33" s="34"/>
      <c r="H33" s="131">
        <f t="shared" si="2"/>
      </c>
      <c r="I33" s="17"/>
      <c r="J33" s="90">
        <f t="shared" si="3"/>
      </c>
      <c r="K33" s="133"/>
      <c r="L33" s="134">
        <f t="shared" si="4"/>
      </c>
      <c r="M33" s="135"/>
      <c r="N33" s="90">
        <f t="shared" si="5"/>
      </c>
      <c r="O33" s="83">
        <f t="shared" si="6"/>
      </c>
      <c r="P33" s="83">
        <f t="shared" si="0"/>
      </c>
      <c r="Q33" s="114">
        <f t="shared" si="7"/>
        <v>0</v>
      </c>
      <c r="R33" s="114">
        <f t="shared" si="8"/>
        <v>0</v>
      </c>
      <c r="S33" s="114">
        <f t="shared" si="9"/>
        <v>0</v>
      </c>
      <c r="T33" s="114">
        <f t="shared" si="10"/>
        <v>0</v>
      </c>
      <c r="U33" s="114">
        <f t="shared" si="11"/>
        <v>0</v>
      </c>
    </row>
    <row r="34" spans="1:21" s="59" customFormat="1" ht="12.75">
      <c r="A34" s="14">
        <v>30</v>
      </c>
      <c r="B34" s="36"/>
      <c r="C34" s="26"/>
      <c r="D34" s="68"/>
      <c r="E34" s="135"/>
      <c r="F34" s="90">
        <f aca="true" t="shared" si="12" ref="F34:F40">IF(E34="","",E$2/(E34)*$R$3)</f>
      </c>
      <c r="G34" s="34"/>
      <c r="H34" s="131">
        <f t="shared" si="2"/>
      </c>
      <c r="I34" s="50"/>
      <c r="J34" s="90">
        <f t="shared" si="3"/>
      </c>
      <c r="K34" s="133"/>
      <c r="L34" s="134">
        <f t="shared" si="4"/>
      </c>
      <c r="M34" s="135"/>
      <c r="N34" s="90">
        <f t="shared" si="5"/>
      </c>
      <c r="O34" s="83">
        <f t="shared" si="6"/>
      </c>
      <c r="P34" s="83">
        <f t="shared" si="0"/>
      </c>
      <c r="Q34" s="114">
        <f t="shared" si="7"/>
        <v>0</v>
      </c>
      <c r="R34" s="114">
        <f t="shared" si="8"/>
        <v>0</v>
      </c>
      <c r="S34" s="114">
        <f t="shared" si="9"/>
        <v>0</v>
      </c>
      <c r="T34" s="114">
        <f t="shared" si="10"/>
        <v>0</v>
      </c>
      <c r="U34" s="114">
        <f t="shared" si="11"/>
        <v>0</v>
      </c>
    </row>
    <row r="35" spans="1:21" s="59" customFormat="1" ht="12.75">
      <c r="A35" s="14">
        <v>31</v>
      </c>
      <c r="B35" s="25"/>
      <c r="C35" s="26"/>
      <c r="D35" s="68"/>
      <c r="E35" s="27"/>
      <c r="F35" s="90">
        <f t="shared" si="12"/>
      </c>
      <c r="G35" s="133"/>
      <c r="H35" s="131">
        <f t="shared" si="2"/>
      </c>
      <c r="I35" s="50"/>
      <c r="J35" s="90">
        <f t="shared" si="3"/>
      </c>
      <c r="K35" s="140"/>
      <c r="L35" s="134">
        <f t="shared" si="4"/>
      </c>
      <c r="M35" s="137"/>
      <c r="N35" s="90">
        <f t="shared" si="5"/>
      </c>
      <c r="O35" s="83">
        <f t="shared" si="6"/>
      </c>
      <c r="P35" s="83">
        <f t="shared" si="0"/>
      </c>
      <c r="Q35" s="114">
        <f t="shared" si="7"/>
        <v>0</v>
      </c>
      <c r="R35" s="114">
        <f t="shared" si="8"/>
        <v>0</v>
      </c>
      <c r="S35" s="114">
        <f t="shared" si="9"/>
        <v>0</v>
      </c>
      <c r="T35" s="114">
        <f t="shared" si="10"/>
        <v>0</v>
      </c>
      <c r="U35" s="114">
        <f t="shared" si="11"/>
        <v>0</v>
      </c>
    </row>
    <row r="36" spans="1:21" s="59" customFormat="1" ht="12.75">
      <c r="A36" s="14">
        <v>32</v>
      </c>
      <c r="B36" s="25"/>
      <c r="C36" s="26"/>
      <c r="D36" s="68"/>
      <c r="E36" s="27"/>
      <c r="F36" s="90">
        <f t="shared" si="12"/>
      </c>
      <c r="G36" s="133"/>
      <c r="H36" s="131">
        <f t="shared" si="2"/>
      </c>
      <c r="I36" s="50"/>
      <c r="J36" s="90">
        <f t="shared" si="3"/>
      </c>
      <c r="K36" s="133"/>
      <c r="L36" s="134">
        <f t="shared" si="4"/>
      </c>
      <c r="M36" s="135"/>
      <c r="N36" s="90">
        <f t="shared" si="5"/>
      </c>
      <c r="O36" s="83">
        <f t="shared" si="6"/>
      </c>
      <c r="P36" s="83">
        <f t="shared" si="0"/>
      </c>
      <c r="Q36" s="114">
        <f t="shared" si="7"/>
        <v>0</v>
      </c>
      <c r="R36" s="114">
        <f t="shared" si="8"/>
        <v>0</v>
      </c>
      <c r="S36" s="114">
        <f t="shared" si="9"/>
        <v>0</v>
      </c>
      <c r="T36" s="114">
        <f t="shared" si="10"/>
        <v>0</v>
      </c>
      <c r="U36" s="114">
        <f t="shared" si="11"/>
        <v>0</v>
      </c>
    </row>
    <row r="37" spans="1:21" s="59" customFormat="1" ht="12.75">
      <c r="A37" s="14">
        <v>33</v>
      </c>
      <c r="B37" s="46"/>
      <c r="C37" s="47"/>
      <c r="D37" s="70"/>
      <c r="E37" s="27"/>
      <c r="F37" s="90">
        <f t="shared" si="12"/>
      </c>
      <c r="G37" s="133"/>
      <c r="H37" s="131">
        <f t="shared" si="2"/>
      </c>
      <c r="I37" s="50"/>
      <c r="J37" s="90">
        <f t="shared" si="3"/>
      </c>
      <c r="K37" s="133"/>
      <c r="L37" s="134">
        <f t="shared" si="4"/>
      </c>
      <c r="M37" s="135"/>
      <c r="N37" s="90">
        <f t="shared" si="5"/>
      </c>
      <c r="O37" s="83">
        <f t="shared" si="6"/>
      </c>
      <c r="P37" s="83">
        <f t="shared" si="0"/>
      </c>
      <c r="Q37" s="114">
        <f t="shared" si="7"/>
        <v>0</v>
      </c>
      <c r="R37" s="114">
        <f t="shared" si="8"/>
        <v>0</v>
      </c>
      <c r="S37" s="114">
        <f t="shared" si="9"/>
        <v>0</v>
      </c>
      <c r="T37" s="114">
        <f t="shared" si="10"/>
        <v>0</v>
      </c>
      <c r="U37" s="114">
        <f t="shared" si="11"/>
        <v>0</v>
      </c>
    </row>
    <row r="38" spans="1:21" s="59" customFormat="1" ht="12.75">
      <c r="A38" s="14">
        <v>34</v>
      </c>
      <c r="B38" s="36"/>
      <c r="C38" s="26"/>
      <c r="D38" s="68"/>
      <c r="E38" s="135"/>
      <c r="F38" s="90">
        <f t="shared" si="12"/>
      </c>
      <c r="G38" s="34"/>
      <c r="H38" s="131">
        <f t="shared" si="2"/>
      </c>
      <c r="I38" s="50"/>
      <c r="J38" s="90">
        <f t="shared" si="3"/>
      </c>
      <c r="K38" s="133"/>
      <c r="L38" s="134">
        <f t="shared" si="4"/>
      </c>
      <c r="M38" s="135"/>
      <c r="N38" s="90">
        <f t="shared" si="5"/>
      </c>
      <c r="O38" s="83">
        <f t="shared" si="6"/>
      </c>
      <c r="P38" s="83">
        <f t="shared" si="0"/>
      </c>
      <c r="Q38" s="114">
        <f t="shared" si="7"/>
        <v>0</v>
      </c>
      <c r="R38" s="114">
        <f t="shared" si="8"/>
        <v>0</v>
      </c>
      <c r="S38" s="114">
        <f t="shared" si="9"/>
        <v>0</v>
      </c>
      <c r="T38" s="114">
        <f t="shared" si="10"/>
        <v>0</v>
      </c>
      <c r="U38" s="114">
        <f t="shared" si="11"/>
        <v>0</v>
      </c>
    </row>
    <row r="39" spans="1:21" s="59" customFormat="1" ht="12.75">
      <c r="A39" s="14">
        <v>35</v>
      </c>
      <c r="B39" s="36"/>
      <c r="C39" s="26"/>
      <c r="D39" s="68"/>
      <c r="E39" s="135"/>
      <c r="F39" s="90">
        <f t="shared" si="12"/>
      </c>
      <c r="G39" s="34"/>
      <c r="H39" s="131">
        <f t="shared" si="2"/>
      </c>
      <c r="I39" s="50"/>
      <c r="J39" s="90">
        <f t="shared" si="3"/>
      </c>
      <c r="K39" s="133"/>
      <c r="L39" s="134">
        <f t="shared" si="4"/>
      </c>
      <c r="M39" s="135"/>
      <c r="N39" s="90">
        <f t="shared" si="5"/>
      </c>
      <c r="O39" s="83">
        <f t="shared" si="6"/>
      </c>
      <c r="P39" s="83">
        <f t="shared" si="0"/>
      </c>
      <c r="Q39" s="114">
        <f t="shared" si="7"/>
        <v>0</v>
      </c>
      <c r="R39" s="114">
        <f t="shared" si="8"/>
        <v>0</v>
      </c>
      <c r="S39" s="114">
        <f t="shared" si="9"/>
        <v>0</v>
      </c>
      <c r="T39" s="114">
        <f t="shared" si="10"/>
        <v>0</v>
      </c>
      <c r="U39" s="114">
        <f t="shared" si="11"/>
        <v>0</v>
      </c>
    </row>
    <row r="40" spans="1:21" s="59" customFormat="1" ht="12.75">
      <c r="A40" s="14">
        <v>36</v>
      </c>
      <c r="B40" s="36"/>
      <c r="C40" s="26"/>
      <c r="D40" s="68"/>
      <c r="E40" s="135"/>
      <c r="F40" s="90">
        <f t="shared" si="12"/>
      </c>
      <c r="G40" s="34"/>
      <c r="H40" s="131">
        <f t="shared" si="2"/>
      </c>
      <c r="I40" s="50"/>
      <c r="J40" s="90">
        <f t="shared" si="3"/>
      </c>
      <c r="K40" s="133"/>
      <c r="L40" s="134">
        <f t="shared" si="4"/>
      </c>
      <c r="M40" s="135"/>
      <c r="N40" s="90">
        <f t="shared" si="5"/>
      </c>
      <c r="O40" s="83">
        <f t="shared" si="6"/>
      </c>
      <c r="P40" s="83">
        <f t="shared" si="0"/>
      </c>
      <c r="Q40" s="114">
        <f t="shared" si="7"/>
        <v>0</v>
      </c>
      <c r="R40" s="114">
        <f t="shared" si="8"/>
        <v>0</v>
      </c>
      <c r="S40" s="114">
        <f t="shared" si="9"/>
        <v>0</v>
      </c>
      <c r="T40" s="114">
        <f t="shared" si="10"/>
        <v>0</v>
      </c>
      <c r="U40" s="114">
        <f t="shared" si="11"/>
        <v>0</v>
      </c>
    </row>
    <row r="41" spans="1:21" s="59" customFormat="1" ht="12.75">
      <c r="A41" s="14">
        <v>37</v>
      </c>
      <c r="B41" s="46"/>
      <c r="C41" s="47"/>
      <c r="D41" s="70"/>
      <c r="E41" s="27"/>
      <c r="F41" s="90"/>
      <c r="G41" s="133"/>
      <c r="H41" s="131">
        <f t="shared" si="2"/>
      </c>
      <c r="I41" s="50"/>
      <c r="J41" s="90">
        <f t="shared" si="3"/>
      </c>
      <c r="K41" s="133"/>
      <c r="L41" s="134">
        <f t="shared" si="4"/>
      </c>
      <c r="M41" s="135"/>
      <c r="N41" s="90">
        <f t="shared" si="5"/>
      </c>
      <c r="O41" s="83">
        <f t="shared" si="6"/>
      </c>
      <c r="P41" s="83">
        <f t="shared" si="0"/>
      </c>
      <c r="Q41" s="114">
        <f t="shared" si="7"/>
        <v>0</v>
      </c>
      <c r="R41" s="114">
        <f t="shared" si="8"/>
        <v>0</v>
      </c>
      <c r="S41" s="114">
        <f t="shared" si="9"/>
        <v>0</v>
      </c>
      <c r="T41" s="114">
        <f t="shared" si="10"/>
        <v>0</v>
      </c>
      <c r="U41" s="114">
        <f t="shared" si="11"/>
        <v>0</v>
      </c>
    </row>
    <row r="42" spans="1:21" s="59" customFormat="1" ht="12.75">
      <c r="A42" s="3"/>
      <c r="C42" s="60"/>
      <c r="D42" s="71"/>
      <c r="H42" s="119"/>
      <c r="I42" s="120"/>
      <c r="J42" s="119"/>
      <c r="K42" s="120"/>
      <c r="L42" s="119"/>
      <c r="M42" s="120"/>
      <c r="N42" s="119"/>
      <c r="O42" s="89">
        <f t="shared" si="6"/>
      </c>
      <c r="P42" s="89"/>
      <c r="Q42" s="114">
        <f t="shared" si="7"/>
        <v>0</v>
      </c>
      <c r="R42" s="114">
        <f t="shared" si="8"/>
        <v>0</v>
      </c>
      <c r="S42" s="114">
        <f t="shared" si="9"/>
        <v>0</v>
      </c>
      <c r="T42" s="114">
        <f t="shared" si="10"/>
        <v>0</v>
      </c>
      <c r="U42" s="114">
        <f t="shared" si="11"/>
        <v>0</v>
      </c>
    </row>
    <row r="43" spans="1:21" s="59" customFormat="1" ht="12.75">
      <c r="A43" s="3"/>
      <c r="C43" s="60"/>
      <c r="D43" s="71"/>
      <c r="H43" s="119"/>
      <c r="I43" s="120"/>
      <c r="J43" s="119"/>
      <c r="K43" s="120"/>
      <c r="L43" s="119"/>
      <c r="M43" s="120"/>
      <c r="N43" s="119"/>
      <c r="O43" s="89">
        <f t="shared" si="6"/>
      </c>
      <c r="P43" s="89"/>
      <c r="Q43" s="114">
        <f t="shared" si="7"/>
        <v>0</v>
      </c>
      <c r="R43" s="114">
        <f t="shared" si="8"/>
        <v>0</v>
      </c>
      <c r="S43" s="114">
        <f t="shared" si="9"/>
        <v>0</v>
      </c>
      <c r="T43" s="114">
        <f t="shared" si="10"/>
        <v>0</v>
      </c>
      <c r="U43" s="114">
        <f t="shared" si="11"/>
        <v>0</v>
      </c>
    </row>
    <row r="44" spans="1:21" s="59" customFormat="1" ht="12.75">
      <c r="A44" s="3"/>
      <c r="C44" s="60"/>
      <c r="D44" s="71"/>
      <c r="H44" s="119"/>
      <c r="I44" s="120"/>
      <c r="J44" s="119"/>
      <c r="K44" s="120"/>
      <c r="L44" s="119"/>
      <c r="M44" s="120"/>
      <c r="N44" s="119"/>
      <c r="O44" s="89">
        <f t="shared" si="6"/>
      </c>
      <c r="P44" s="89"/>
      <c r="Q44" s="114">
        <f t="shared" si="7"/>
        <v>0</v>
      </c>
      <c r="R44" s="114">
        <f t="shared" si="8"/>
        <v>0</v>
      </c>
      <c r="S44" s="114">
        <f t="shared" si="9"/>
        <v>0</v>
      </c>
      <c r="T44" s="114">
        <f t="shared" si="10"/>
        <v>0</v>
      </c>
      <c r="U44" s="114">
        <f t="shared" si="11"/>
        <v>0</v>
      </c>
    </row>
    <row r="45" spans="1:21" s="59" customFormat="1" ht="12.75">
      <c r="A45" s="30"/>
      <c r="C45" s="60"/>
      <c r="D45" s="71"/>
      <c r="O45" s="85"/>
      <c r="P45" s="85"/>
      <c r="Q45" s="112"/>
      <c r="R45" s="112"/>
      <c r="S45" s="112"/>
      <c r="T45" s="112"/>
      <c r="U45" s="112"/>
    </row>
    <row r="46" spans="1:21" s="59" customFormat="1" ht="12.75">
      <c r="A46" s="112"/>
      <c r="C46" s="60"/>
      <c r="D46" s="71"/>
      <c r="O46" s="85"/>
      <c r="P46" s="85"/>
      <c r="Q46" s="112"/>
      <c r="R46" s="112"/>
      <c r="S46" s="112"/>
      <c r="T46" s="112"/>
      <c r="U46" s="112"/>
    </row>
    <row r="47" spans="1:21" s="59" customFormat="1" ht="12.75">
      <c r="A47" s="112"/>
      <c r="B47" s="4"/>
      <c r="C47" s="60"/>
      <c r="D47" s="80"/>
      <c r="O47" s="85"/>
      <c r="P47" s="85"/>
      <c r="Q47" s="112"/>
      <c r="R47" s="112"/>
      <c r="S47" s="112"/>
      <c r="T47" s="112"/>
      <c r="U47" s="112"/>
    </row>
    <row r="48" spans="1:21" s="59" customFormat="1" ht="12.75">
      <c r="A48" s="112"/>
      <c r="B48" s="4"/>
      <c r="C48" s="60"/>
      <c r="D48" s="80"/>
      <c r="I48" s="31"/>
      <c r="O48" s="85"/>
      <c r="P48" s="85"/>
      <c r="Q48" s="112"/>
      <c r="R48" s="112"/>
      <c r="S48" s="112"/>
      <c r="T48" s="112"/>
      <c r="U48" s="112"/>
    </row>
    <row r="49" spans="1:21" s="59" customFormat="1" ht="12.75">
      <c r="A49" s="112"/>
      <c r="B49" s="4"/>
      <c r="C49" s="60"/>
      <c r="D49" s="80"/>
      <c r="I49" s="31"/>
      <c r="O49" s="85"/>
      <c r="P49" s="85"/>
      <c r="Q49" s="112"/>
      <c r="R49" s="112"/>
      <c r="S49" s="112"/>
      <c r="T49" s="112"/>
      <c r="U49" s="112"/>
    </row>
    <row r="50" spans="1:21" s="59" customFormat="1" ht="12.75">
      <c r="A50" s="112"/>
      <c r="B50" s="4"/>
      <c r="C50" s="60"/>
      <c r="D50" s="80"/>
      <c r="I50" s="31"/>
      <c r="O50" s="85"/>
      <c r="P50" s="85"/>
      <c r="Q50" s="112"/>
      <c r="R50" s="112"/>
      <c r="S50" s="112"/>
      <c r="T50" s="112"/>
      <c r="U50" s="112"/>
    </row>
    <row r="51" spans="1:21" s="59" customFormat="1" ht="12.75">
      <c r="A51" s="112"/>
      <c r="B51" s="4"/>
      <c r="C51" s="60"/>
      <c r="D51" s="80"/>
      <c r="I51" s="31"/>
      <c r="O51" s="85"/>
      <c r="P51" s="85"/>
      <c r="Q51" s="112"/>
      <c r="R51" s="112"/>
      <c r="S51" s="112"/>
      <c r="T51" s="112"/>
      <c r="U51" s="112"/>
    </row>
    <row r="52" spans="1:21" s="59" customFormat="1" ht="12.75">
      <c r="A52" s="112"/>
      <c r="B52" s="4"/>
      <c r="C52" s="60"/>
      <c r="D52" s="80"/>
      <c r="I52" s="31"/>
      <c r="O52" s="85"/>
      <c r="P52" s="85"/>
      <c r="Q52" s="112"/>
      <c r="R52" s="112"/>
      <c r="S52" s="112"/>
      <c r="T52" s="112"/>
      <c r="U52" s="112"/>
    </row>
    <row r="53" spans="1:21" s="59" customFormat="1" ht="12.75">
      <c r="A53" s="112"/>
      <c r="B53" s="4"/>
      <c r="C53" s="60"/>
      <c r="D53" s="80"/>
      <c r="I53" s="31"/>
      <c r="O53" s="85"/>
      <c r="P53" s="85"/>
      <c r="Q53" s="112"/>
      <c r="R53" s="112"/>
      <c r="S53" s="112"/>
      <c r="T53" s="112"/>
      <c r="U53" s="112"/>
    </row>
    <row r="54" spans="1:21" s="59" customFormat="1" ht="12.75">
      <c r="A54" s="112"/>
      <c r="C54" s="60"/>
      <c r="D54" s="71"/>
      <c r="O54" s="85"/>
      <c r="P54" s="85"/>
      <c r="Q54" s="112"/>
      <c r="R54" s="112"/>
      <c r="S54" s="112"/>
      <c r="T54" s="112"/>
      <c r="U54" s="112"/>
    </row>
    <row r="55" spans="1:21" s="59" customFormat="1" ht="12.75">
      <c r="A55" s="112"/>
      <c r="B55" s="4"/>
      <c r="C55" s="60"/>
      <c r="D55" s="80"/>
      <c r="I55" s="31"/>
      <c r="O55" s="85"/>
      <c r="P55" s="85"/>
      <c r="Q55" s="112"/>
      <c r="R55" s="112"/>
      <c r="S55" s="112"/>
      <c r="T55" s="112"/>
      <c r="U55" s="112"/>
    </row>
    <row r="56" spans="1:21" s="59" customFormat="1" ht="12.75">
      <c r="A56" s="112"/>
      <c r="C56" s="60"/>
      <c r="D56" s="71"/>
      <c r="O56" s="85"/>
      <c r="P56" s="85"/>
      <c r="Q56" s="112"/>
      <c r="R56" s="112"/>
      <c r="S56" s="112"/>
      <c r="T56" s="112"/>
      <c r="U56" s="112"/>
    </row>
    <row r="57" spans="1:21" s="59" customFormat="1" ht="12.75">
      <c r="A57" s="112"/>
      <c r="B57" s="4"/>
      <c r="C57" s="60"/>
      <c r="D57" s="80"/>
      <c r="O57" s="85"/>
      <c r="P57" s="85"/>
      <c r="Q57" s="112"/>
      <c r="R57" s="112"/>
      <c r="S57" s="112"/>
      <c r="T57" s="112"/>
      <c r="U57" s="112"/>
    </row>
    <row r="58" spans="1:21" s="59" customFormat="1" ht="12.75">
      <c r="A58" s="112"/>
      <c r="C58" s="60"/>
      <c r="D58" s="71"/>
      <c r="O58" s="85"/>
      <c r="P58" s="85"/>
      <c r="Q58" s="112"/>
      <c r="R58" s="112"/>
      <c r="S58" s="112"/>
      <c r="T58" s="112"/>
      <c r="U58" s="112"/>
    </row>
    <row r="59" spans="1:21" s="59" customFormat="1" ht="12.75">
      <c r="A59" s="112"/>
      <c r="B59" s="4"/>
      <c r="C59" s="60"/>
      <c r="D59" s="80"/>
      <c r="O59" s="85"/>
      <c r="P59" s="85"/>
      <c r="Q59" s="112"/>
      <c r="R59" s="112"/>
      <c r="S59" s="112"/>
      <c r="T59" s="112"/>
      <c r="U59" s="112"/>
    </row>
    <row r="60" spans="1:21" s="59" customFormat="1" ht="12.75">
      <c r="A60" s="112"/>
      <c r="B60" s="4"/>
      <c r="C60" s="60"/>
      <c r="D60" s="80"/>
      <c r="O60" s="85"/>
      <c r="P60" s="85"/>
      <c r="Q60" s="112"/>
      <c r="R60" s="112"/>
      <c r="S60" s="112"/>
      <c r="T60" s="112"/>
      <c r="U60" s="112"/>
    </row>
    <row r="61" spans="1:21" s="59" customFormat="1" ht="12.75">
      <c r="A61" s="112"/>
      <c r="B61" s="4"/>
      <c r="C61" s="60"/>
      <c r="D61" s="80"/>
      <c r="O61" s="85"/>
      <c r="P61" s="85"/>
      <c r="Q61" s="112"/>
      <c r="R61" s="112"/>
      <c r="S61" s="112"/>
      <c r="T61" s="112"/>
      <c r="U61" s="112"/>
    </row>
    <row r="62" spans="1:21" s="59" customFormat="1" ht="12.75">
      <c r="A62" s="112"/>
      <c r="C62" s="60"/>
      <c r="D62" s="71"/>
      <c r="O62" s="85"/>
      <c r="P62" s="85"/>
      <c r="Q62" s="112"/>
      <c r="R62" s="112"/>
      <c r="S62" s="112"/>
      <c r="T62" s="112"/>
      <c r="U62" s="112"/>
    </row>
    <row r="63" spans="1:21" s="59" customFormat="1" ht="12.75">
      <c r="A63" s="112"/>
      <c r="B63" s="4"/>
      <c r="C63" s="60"/>
      <c r="D63" s="80"/>
      <c r="O63" s="85"/>
      <c r="P63" s="85"/>
      <c r="Q63" s="112"/>
      <c r="R63" s="112"/>
      <c r="S63" s="112"/>
      <c r="T63" s="112"/>
      <c r="U63" s="112"/>
    </row>
    <row r="64" spans="1:21" s="59" customFormat="1" ht="12.75">
      <c r="A64" s="112"/>
      <c r="C64" s="60"/>
      <c r="D64" s="71"/>
      <c r="O64" s="85"/>
      <c r="P64" s="85"/>
      <c r="Q64" s="112"/>
      <c r="R64" s="112"/>
      <c r="S64" s="112"/>
      <c r="T64" s="112"/>
      <c r="U64" s="112"/>
    </row>
    <row r="65" spans="1:21" s="59" customFormat="1" ht="12.75">
      <c r="A65" s="112"/>
      <c r="B65" s="4"/>
      <c r="C65" s="60"/>
      <c r="D65" s="80"/>
      <c r="I65" s="31"/>
      <c r="O65" s="85"/>
      <c r="P65" s="85"/>
      <c r="Q65" s="112"/>
      <c r="R65" s="112"/>
      <c r="S65" s="112"/>
      <c r="T65" s="112"/>
      <c r="U65" s="112"/>
    </row>
    <row r="66" spans="1:21" s="59" customFormat="1" ht="12.75">
      <c r="A66" s="112"/>
      <c r="C66" s="60"/>
      <c r="D66" s="71"/>
      <c r="O66" s="85"/>
      <c r="P66" s="85"/>
      <c r="Q66" s="112"/>
      <c r="R66" s="112"/>
      <c r="S66" s="112"/>
      <c r="T66" s="112"/>
      <c r="U66" s="112"/>
    </row>
    <row r="67" spans="1:21" s="59" customFormat="1" ht="12.75">
      <c r="A67" s="112"/>
      <c r="C67" s="60"/>
      <c r="D67" s="71"/>
      <c r="O67" s="85"/>
      <c r="P67" s="85"/>
      <c r="Q67" s="112"/>
      <c r="R67" s="112"/>
      <c r="S67" s="112"/>
      <c r="T67" s="112"/>
      <c r="U67" s="112"/>
    </row>
    <row r="68" spans="1:21" s="59" customFormat="1" ht="12.75">
      <c r="A68" s="112"/>
      <c r="C68" s="60"/>
      <c r="D68" s="71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C69" s="60"/>
      <c r="D69" s="71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C70" s="60"/>
      <c r="D70" s="71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C71" s="60"/>
      <c r="D71" s="71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C72" s="60"/>
      <c r="D72" s="71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C73" s="60"/>
      <c r="D73" s="71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C74" s="60"/>
      <c r="D74" s="71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C75" s="60"/>
      <c r="D75" s="71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C76" s="60"/>
      <c r="D76" s="71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C77" s="60"/>
      <c r="D77" s="71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C78" s="60"/>
      <c r="D78" s="71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C79" s="60"/>
      <c r="D79" s="71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C80" s="60"/>
      <c r="D80" s="71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C81" s="60"/>
      <c r="D81" s="71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C82" s="60"/>
      <c r="D82" s="71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C83" s="60"/>
      <c r="D83" s="71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C84" s="60"/>
      <c r="D84" s="71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C85" s="60"/>
      <c r="D85" s="71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C86" s="60"/>
      <c r="D86" s="71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C87" s="60"/>
      <c r="D87" s="71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C88" s="60"/>
      <c r="D88" s="71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C89" s="60"/>
      <c r="D89" s="71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C90" s="60"/>
      <c r="D90" s="71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C91" s="60"/>
      <c r="D91" s="71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C92" s="60"/>
      <c r="D92" s="71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C93" s="60"/>
      <c r="D93" s="71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C94" s="60"/>
      <c r="D94" s="71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C95" s="60"/>
      <c r="D95" s="71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C96" s="60"/>
      <c r="D96" s="71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C97" s="60"/>
      <c r="D97" s="71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C98" s="60"/>
      <c r="D98" s="71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C99" s="60"/>
      <c r="D99" s="71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C100" s="60"/>
      <c r="D100" s="71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C101" s="60"/>
      <c r="D101" s="71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C102" s="60"/>
      <c r="D102" s="71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C103" s="60"/>
      <c r="D103" s="71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C104" s="60"/>
      <c r="D104" s="71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C105" s="60"/>
      <c r="D105" s="71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C106" s="60"/>
      <c r="D106" s="71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C107" s="60"/>
      <c r="D107" s="71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C108" s="60"/>
      <c r="D108" s="71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C109" s="60"/>
      <c r="D109" s="71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C110" s="60"/>
      <c r="D110" s="71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C111" s="60"/>
      <c r="D111" s="71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C112" s="60"/>
      <c r="D112" s="71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C113" s="60"/>
      <c r="D113" s="71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C114" s="60"/>
      <c r="D114" s="71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C115" s="60"/>
      <c r="D115" s="71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C116" s="60"/>
      <c r="D116" s="71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C117" s="60"/>
      <c r="D117" s="71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C118" s="60"/>
      <c r="D118" s="71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C119" s="60"/>
      <c r="D119" s="71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C120" s="60"/>
      <c r="D120" s="71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C121" s="60"/>
      <c r="D121" s="71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C122" s="60"/>
      <c r="D122" s="71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C123" s="60"/>
      <c r="D123" s="71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C124" s="60"/>
      <c r="D124" s="71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C125" s="60"/>
      <c r="D125" s="71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C126" s="60"/>
      <c r="D126" s="71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C127" s="60"/>
      <c r="D127" s="71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C128" s="60"/>
      <c r="D128" s="71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C129" s="60"/>
      <c r="D129" s="71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C130" s="60"/>
      <c r="D130" s="71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C131" s="60"/>
      <c r="D131" s="71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C132" s="60"/>
      <c r="D132" s="71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C133" s="60"/>
      <c r="D133" s="71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C134" s="60"/>
      <c r="D134" s="71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C135" s="60"/>
      <c r="D135" s="71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C136" s="60"/>
      <c r="D136" s="71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C137" s="60"/>
      <c r="D137" s="71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C138" s="60"/>
      <c r="D138" s="71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C139" s="60"/>
      <c r="D139" s="71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C140" s="60"/>
      <c r="D140" s="71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C141" s="60"/>
      <c r="D141" s="71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C142" s="60"/>
      <c r="D142" s="71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C143" s="60"/>
      <c r="D143" s="71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C144" s="60"/>
      <c r="D144" s="71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C145" s="60"/>
      <c r="D145" s="71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C146" s="60"/>
      <c r="D146" s="71"/>
      <c r="O146" s="85"/>
      <c r="P146" s="85"/>
      <c r="Q146" s="112"/>
      <c r="R146" s="112"/>
      <c r="S146" s="112"/>
      <c r="T146" s="112"/>
      <c r="U146" s="112"/>
    </row>
    <row r="147" spans="1:21" s="59" customFormat="1" ht="12.75">
      <c r="A147" s="112"/>
      <c r="C147" s="60"/>
      <c r="D147" s="71"/>
      <c r="O147" s="85"/>
      <c r="P147" s="85"/>
      <c r="Q147" s="112"/>
      <c r="R147" s="112"/>
      <c r="S147" s="112"/>
      <c r="T147" s="112"/>
      <c r="U147" s="112"/>
    </row>
    <row r="148" spans="1:21" s="59" customFormat="1" ht="12.75">
      <c r="A148" s="112"/>
      <c r="C148" s="60"/>
      <c r="D148" s="71"/>
      <c r="O148" s="85"/>
      <c r="P148" s="85"/>
      <c r="Q148" s="112"/>
      <c r="R148" s="112"/>
      <c r="S148" s="112"/>
      <c r="T148" s="112"/>
      <c r="U148" s="112"/>
    </row>
    <row r="149" spans="1:21" s="59" customFormat="1" ht="12.75">
      <c r="A149" s="112"/>
      <c r="C149" s="60"/>
      <c r="D149" s="71"/>
      <c r="O149" s="85"/>
      <c r="P149" s="85"/>
      <c r="Q149" s="112"/>
      <c r="R149" s="112"/>
      <c r="S149" s="112"/>
      <c r="T149" s="112"/>
      <c r="U149" s="112"/>
    </row>
    <row r="150" spans="1:21" s="59" customFormat="1" ht="12.75">
      <c r="A150" s="112"/>
      <c r="C150" s="60"/>
      <c r="D150" s="71"/>
      <c r="O150" s="85"/>
      <c r="P150" s="85"/>
      <c r="Q150" s="112"/>
      <c r="R150" s="112"/>
      <c r="S150" s="112"/>
      <c r="T150" s="112"/>
      <c r="U150" s="112"/>
    </row>
    <row r="151" spans="1:21" s="59" customFormat="1" ht="12.75">
      <c r="A151" s="112"/>
      <c r="C151" s="60"/>
      <c r="D151" s="71"/>
      <c r="O151" s="85"/>
      <c r="P151" s="85"/>
      <c r="Q151" s="112"/>
      <c r="R151" s="112"/>
      <c r="S151" s="112"/>
      <c r="T151" s="112"/>
      <c r="U151" s="112"/>
    </row>
    <row r="152" spans="1:21" s="59" customFormat="1" ht="12.75">
      <c r="A152" s="112"/>
      <c r="C152" s="60"/>
      <c r="D152" s="71"/>
      <c r="O152" s="85"/>
      <c r="P152" s="85"/>
      <c r="Q152" s="112"/>
      <c r="R152" s="112"/>
      <c r="S152" s="112"/>
      <c r="T152" s="112"/>
      <c r="U152" s="112"/>
    </row>
    <row r="153" spans="1:21" s="59" customFormat="1" ht="12.75">
      <c r="A153" s="112"/>
      <c r="C153" s="60"/>
      <c r="D153" s="71"/>
      <c r="O153" s="85"/>
      <c r="P153" s="85"/>
      <c r="Q153" s="112"/>
      <c r="R153" s="112"/>
      <c r="S153" s="112"/>
      <c r="T153" s="112"/>
      <c r="U153" s="112"/>
    </row>
    <row r="154" spans="1:21" s="59" customFormat="1" ht="12.75">
      <c r="A154" s="112"/>
      <c r="C154" s="60"/>
      <c r="D154" s="71"/>
      <c r="O154" s="85"/>
      <c r="P154" s="85"/>
      <c r="Q154" s="112"/>
      <c r="R154" s="112"/>
      <c r="S154" s="112"/>
      <c r="T154" s="112"/>
      <c r="U154" s="112"/>
    </row>
    <row r="155" spans="1:21" s="59" customFormat="1" ht="12.75">
      <c r="A155" s="112"/>
      <c r="C155" s="60"/>
      <c r="D155" s="71"/>
      <c r="O155" s="85"/>
      <c r="P155" s="85"/>
      <c r="Q155" s="112"/>
      <c r="R155" s="112"/>
      <c r="S155" s="112"/>
      <c r="T155" s="112"/>
      <c r="U155" s="112"/>
    </row>
    <row r="156" spans="1:21" s="59" customFormat="1" ht="12.75">
      <c r="A156" s="112"/>
      <c r="C156" s="60"/>
      <c r="D156" s="71"/>
      <c r="O156" s="85"/>
      <c r="P156" s="85"/>
      <c r="Q156" s="112"/>
      <c r="R156" s="112"/>
      <c r="S156" s="112"/>
      <c r="T156" s="112"/>
      <c r="U156" s="112"/>
    </row>
    <row r="157" spans="1:21" s="59" customFormat="1" ht="12.75">
      <c r="A157" s="112"/>
      <c r="C157" s="60"/>
      <c r="D157" s="71"/>
      <c r="O157" s="85"/>
      <c r="P157" s="85"/>
      <c r="Q157" s="112"/>
      <c r="R157" s="112"/>
      <c r="S157" s="112"/>
      <c r="T157" s="112"/>
      <c r="U157" s="112"/>
    </row>
    <row r="158" spans="1:21" s="59" customFormat="1" ht="12.75">
      <c r="A158" s="112"/>
      <c r="C158" s="60"/>
      <c r="D158" s="71"/>
      <c r="O158" s="85"/>
      <c r="P158" s="85"/>
      <c r="Q158" s="112"/>
      <c r="R158" s="112"/>
      <c r="S158" s="112"/>
      <c r="T158" s="112"/>
      <c r="U158" s="112"/>
    </row>
    <row r="159" spans="1:21" s="59" customFormat="1" ht="12.75">
      <c r="A159" s="112"/>
      <c r="C159" s="60"/>
      <c r="D159" s="71"/>
      <c r="O159" s="85"/>
      <c r="P159" s="85"/>
      <c r="Q159" s="112"/>
      <c r="R159" s="112"/>
      <c r="S159" s="112"/>
      <c r="T159" s="112"/>
      <c r="U159" s="112"/>
    </row>
    <row r="160" spans="1:21" s="59" customFormat="1" ht="12.75">
      <c r="A160" s="112"/>
      <c r="C160" s="60"/>
      <c r="D160" s="71"/>
      <c r="O160" s="85"/>
      <c r="P160" s="85"/>
      <c r="Q160" s="112"/>
      <c r="R160" s="112"/>
      <c r="S160" s="112"/>
      <c r="T160" s="112"/>
      <c r="U160" s="112"/>
    </row>
    <row r="161" spans="1:21" s="59" customFormat="1" ht="12.75">
      <c r="A161" s="112"/>
      <c r="C161" s="60"/>
      <c r="D161" s="71"/>
      <c r="O161" s="85"/>
      <c r="P161" s="85"/>
      <c r="Q161" s="112"/>
      <c r="R161" s="112"/>
      <c r="S161" s="112"/>
      <c r="T161" s="112"/>
      <c r="U161" s="112"/>
    </row>
    <row r="162" spans="1:21" s="59" customFormat="1" ht="12.75">
      <c r="A162" s="112"/>
      <c r="C162" s="60"/>
      <c r="D162" s="71"/>
      <c r="O162" s="85"/>
      <c r="P162" s="85"/>
      <c r="Q162" s="112"/>
      <c r="R162" s="112"/>
      <c r="S162" s="112"/>
      <c r="T162" s="112"/>
      <c r="U162" s="112"/>
    </row>
    <row r="163" spans="1:21" s="59" customFormat="1" ht="12.75">
      <c r="A163" s="112"/>
      <c r="C163" s="60"/>
      <c r="D163" s="71"/>
      <c r="O163" s="85"/>
      <c r="P163" s="85"/>
      <c r="Q163" s="112"/>
      <c r="R163" s="112"/>
      <c r="S163" s="112"/>
      <c r="T163" s="112"/>
      <c r="U163" s="112"/>
    </row>
    <row r="164" spans="1:21" s="59" customFormat="1" ht="12.75">
      <c r="A164" s="112"/>
      <c r="C164" s="60"/>
      <c r="D164" s="71"/>
      <c r="O164" s="85"/>
      <c r="P164" s="85"/>
      <c r="Q164" s="112"/>
      <c r="R164" s="112"/>
      <c r="S164" s="112"/>
      <c r="T164" s="112"/>
      <c r="U164" s="112"/>
    </row>
    <row r="165" spans="1:21" s="59" customFormat="1" ht="12.75">
      <c r="A165" s="112"/>
      <c r="C165" s="60"/>
      <c r="D165" s="71"/>
      <c r="O165" s="85"/>
      <c r="P165" s="85"/>
      <c r="Q165" s="112"/>
      <c r="R165" s="112"/>
      <c r="S165" s="112"/>
      <c r="T165" s="112"/>
      <c r="U165" s="112"/>
    </row>
    <row r="166" spans="1:21" s="59" customFormat="1" ht="12.75">
      <c r="A166" s="112"/>
      <c r="C166" s="60"/>
      <c r="D166" s="71"/>
      <c r="O166" s="85"/>
      <c r="P166" s="85"/>
      <c r="Q166" s="112"/>
      <c r="R166" s="112"/>
      <c r="S166" s="112"/>
      <c r="T166" s="112"/>
      <c r="U166" s="112"/>
    </row>
    <row r="167" spans="1:21" s="59" customFormat="1" ht="12.75">
      <c r="A167" s="112"/>
      <c r="C167" s="60"/>
      <c r="D167" s="71"/>
      <c r="O167" s="85"/>
      <c r="P167" s="85"/>
      <c r="Q167" s="112"/>
      <c r="R167" s="112"/>
      <c r="S167" s="112"/>
      <c r="T167" s="112"/>
      <c r="U167" s="112"/>
    </row>
    <row r="168" spans="1:21" s="59" customFormat="1" ht="12.75">
      <c r="A168" s="112"/>
      <c r="C168" s="60"/>
      <c r="D168" s="71"/>
      <c r="O168" s="85"/>
      <c r="P168" s="85"/>
      <c r="Q168" s="112"/>
      <c r="R168" s="112"/>
      <c r="S168" s="112"/>
      <c r="T168" s="112"/>
      <c r="U168" s="112"/>
    </row>
    <row r="169" spans="1:21" s="59" customFormat="1" ht="12.75">
      <c r="A169" s="112"/>
      <c r="C169" s="60"/>
      <c r="D169" s="71"/>
      <c r="O169" s="85"/>
      <c r="P169" s="85"/>
      <c r="Q169" s="112"/>
      <c r="R169" s="112"/>
      <c r="S169" s="112"/>
      <c r="T169" s="112"/>
      <c r="U169" s="112"/>
    </row>
    <row r="170" spans="1:21" s="59" customFormat="1" ht="12.75">
      <c r="A170" s="112"/>
      <c r="C170" s="60"/>
      <c r="D170" s="71"/>
      <c r="O170" s="85"/>
      <c r="P170" s="85"/>
      <c r="Q170" s="112"/>
      <c r="R170" s="112"/>
      <c r="S170" s="112"/>
      <c r="T170" s="112"/>
      <c r="U170" s="112"/>
    </row>
    <row r="171" spans="1:21" s="59" customFormat="1" ht="12.75">
      <c r="A171" s="112"/>
      <c r="C171" s="60"/>
      <c r="D171" s="71"/>
      <c r="O171" s="85"/>
      <c r="P171" s="85"/>
      <c r="Q171" s="112"/>
      <c r="R171" s="112"/>
      <c r="S171" s="112"/>
      <c r="T171" s="112"/>
      <c r="U171" s="112"/>
    </row>
    <row r="172" spans="1:21" s="59" customFormat="1" ht="12.75">
      <c r="A172" s="112"/>
      <c r="C172" s="60"/>
      <c r="D172" s="71"/>
      <c r="O172" s="85"/>
      <c r="P172" s="85"/>
      <c r="Q172" s="112"/>
      <c r="R172" s="112"/>
      <c r="S172" s="112"/>
      <c r="T172" s="112"/>
      <c r="U172" s="112"/>
    </row>
    <row r="173" spans="1:21" s="59" customFormat="1" ht="12.75">
      <c r="A173" s="112"/>
      <c r="C173" s="60"/>
      <c r="D173" s="71"/>
      <c r="O173" s="85"/>
      <c r="P173" s="85"/>
      <c r="Q173" s="112"/>
      <c r="R173" s="112"/>
      <c r="S173" s="112"/>
      <c r="T173" s="112"/>
      <c r="U173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8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4.28125" style="61" bestFit="1" customWidth="1"/>
    <col min="2" max="2" width="11.140625" style="61" bestFit="1" customWidth="1"/>
    <col min="3" max="3" width="12.28125" style="61" bestFit="1" customWidth="1"/>
    <col min="4" max="4" width="17.8515625" style="81" bestFit="1" customWidth="1"/>
    <col min="5" max="5" width="8.140625" style="61" customWidth="1"/>
    <col min="6" max="6" width="6.57421875" style="61" bestFit="1" customWidth="1"/>
    <col min="7" max="7" width="9.00390625" style="61" customWidth="1"/>
    <col min="8" max="8" width="6.57421875" style="61" bestFit="1" customWidth="1"/>
    <col min="9" max="9" width="8.140625" style="61" bestFit="1" customWidth="1"/>
    <col min="10" max="10" width="6.57421875" style="61" bestFit="1" customWidth="1"/>
    <col min="11" max="11" width="9.57421875" style="61" customWidth="1"/>
    <col min="12" max="12" width="13.00390625" style="61" customWidth="1"/>
    <col min="13" max="13" width="7.140625" style="130" customWidth="1"/>
    <col min="14" max="14" width="6.57421875" style="61" bestFit="1" customWidth="1"/>
    <col min="15" max="15" width="7.140625" style="86" bestFit="1" customWidth="1"/>
    <col min="16" max="16" width="6.57421875" style="86" bestFit="1" customWidth="1"/>
    <col min="17" max="17" width="8.7109375" style="61" hidden="1" customWidth="1"/>
    <col min="18" max="21" width="6.57421875" style="61" hidden="1" customWidth="1"/>
    <col min="22" max="16384" width="9.00390625" style="61" customWidth="1"/>
  </cols>
  <sheetData>
    <row r="1" spans="1:21" s="4" customFormat="1" ht="12.75">
      <c r="A1" s="1"/>
      <c r="B1" s="164" t="s">
        <v>21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7">
        <v>0.01366898148148148</v>
      </c>
      <c r="F2" s="98"/>
      <c r="G2" s="103">
        <v>0.012430555555555554</v>
      </c>
      <c r="H2" s="104"/>
      <c r="I2" s="105">
        <v>0.010636574074074074</v>
      </c>
      <c r="J2" s="98"/>
      <c r="K2" s="103">
        <v>0.006817129629629629</v>
      </c>
      <c r="L2" s="104"/>
      <c r="M2" s="105">
        <v>0.007673611111111111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10" t="s">
        <v>3</v>
      </c>
      <c r="C3" s="32" t="s">
        <v>4</v>
      </c>
      <c r="D3" s="66" t="s">
        <v>5</v>
      </c>
      <c r="E3" s="8" t="s">
        <v>6</v>
      </c>
      <c r="F3" s="9" t="s">
        <v>7</v>
      </c>
      <c r="G3" s="10" t="s">
        <v>6</v>
      </c>
      <c r="H3" s="11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48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21">
        <v>0</v>
      </c>
      <c r="B4" s="62"/>
      <c r="C4" s="63"/>
      <c r="D4" s="77"/>
      <c r="E4" s="123"/>
      <c r="F4" s="123"/>
      <c r="G4" s="122"/>
      <c r="H4" s="122"/>
      <c r="I4" s="123"/>
      <c r="J4" s="123"/>
      <c r="K4" s="122"/>
      <c r="L4" s="122"/>
      <c r="M4" s="126"/>
      <c r="N4" s="123"/>
      <c r="O4" s="87"/>
      <c r="P4" s="87"/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4">
        <v>1</v>
      </c>
      <c r="B5" s="15" t="s">
        <v>31</v>
      </c>
      <c r="C5" s="16" t="s">
        <v>162</v>
      </c>
      <c r="D5" s="69" t="s">
        <v>109</v>
      </c>
      <c r="E5" s="17"/>
      <c r="F5" s="90">
        <f>IF(E5="","",E$2/(E5)*$R$3)</f>
      </c>
      <c r="G5" s="19">
        <v>0.013402777777777777</v>
      </c>
      <c r="H5" s="131">
        <f>IF(G5="","",G$2/(G5)*$R$3)</f>
        <v>927.461139896373</v>
      </c>
      <c r="I5" s="17">
        <v>0.011435185185185185</v>
      </c>
      <c r="J5" s="90">
        <f>IF(I5="","",I$2/(I5)*$R$3)</f>
        <v>930.1619433198381</v>
      </c>
      <c r="K5" s="132">
        <v>0.007268518518518519</v>
      </c>
      <c r="L5" s="131">
        <f aca="true" t="shared" si="0" ref="L5:L50">IF(K5="","",K$2/(K5)*$R$3)</f>
        <v>937.8980891719743</v>
      </c>
      <c r="M5" s="146">
        <v>0.008541666666666668</v>
      </c>
      <c r="N5" s="90">
        <f>IF(M5="","",M$2/(M5)*$R$3)</f>
        <v>898.3739837398373</v>
      </c>
      <c r="O5" s="83">
        <f>IF(B5="","",SUM(F5,H5,J5,L5,N5))</f>
        <v>3693.895156128023</v>
      </c>
      <c r="P5" s="83">
        <f>IF(O5="","",IF(COUNT(Q5:U5)&lt;$R$2,O5,IF(COUNT(Q5:U5)=$R$2,O5-MIN(Q5:U5),O5-MIN(Q5:U5)-SMALL(Q5:U5,2))))</f>
        <v>2795.5211723881857</v>
      </c>
      <c r="Q5" s="22">
        <f aca="true" t="shared" si="1" ref="Q5:Q50">IF(F5="",0,F5)</f>
        <v>0</v>
      </c>
      <c r="R5" s="22">
        <f aca="true" t="shared" si="2" ref="R5:R50">IF(H5="",0,H5)</f>
        <v>927.461139896373</v>
      </c>
      <c r="S5" s="22">
        <f aca="true" t="shared" si="3" ref="S5:S50">IF(J5="",0,J5)</f>
        <v>930.1619433198381</v>
      </c>
      <c r="T5" s="22">
        <f aca="true" t="shared" si="4" ref="T5:T50">IF(L5="",0,L5)</f>
        <v>937.8980891719743</v>
      </c>
      <c r="U5" s="22">
        <f aca="true" t="shared" si="5" ref="U5:U50">IF(N5="",0,N5)</f>
        <v>898.3739837398373</v>
      </c>
      <c r="W5" s="23"/>
      <c r="Z5" s="24"/>
    </row>
    <row r="6" spans="1:26" s="4" customFormat="1" ht="12.75">
      <c r="A6" s="14">
        <v>2</v>
      </c>
      <c r="B6" s="15" t="s">
        <v>22</v>
      </c>
      <c r="C6" s="16" t="s">
        <v>18</v>
      </c>
      <c r="D6" s="54" t="s">
        <v>110</v>
      </c>
      <c r="E6" s="17"/>
      <c r="F6" s="90">
        <f>IF(E6="","",E$2/(E6)*$R$3)</f>
      </c>
      <c r="G6" s="19"/>
      <c r="H6" s="131">
        <f>IF(G6="","",G$2/(G6)*$R$3)</f>
      </c>
      <c r="I6" s="17"/>
      <c r="J6" s="90">
        <f>IF(I6="","",I$2/(I6)*$R$3)</f>
      </c>
      <c r="K6" s="49"/>
      <c r="L6" s="131">
        <f t="shared" si="0"/>
      </c>
      <c r="M6" s="146"/>
      <c r="N6" s="90">
        <f>IF(M6="","",M$2/(M6)*$R$3)</f>
      </c>
      <c r="O6" s="83">
        <f>IF(B6="","",SUM(F6,H6,J6,L6,N6))</f>
        <v>0</v>
      </c>
      <c r="P6" s="83">
        <f>IF(O6="","",IF(COUNT(Q6:U6)&lt;$R$2,O6,IF(COUNT(Q6:U6)=$R$2,O6-MIN(Q6:U6),O6-MIN(Q6:U6)-SMALL(Q6:U6,2))))</f>
        <v>0</v>
      </c>
      <c r="Q6" s="22">
        <f t="shared" si="1"/>
        <v>0</v>
      </c>
      <c r="R6" s="22">
        <f t="shared" si="2"/>
        <v>0</v>
      </c>
      <c r="S6" s="22">
        <f t="shared" si="3"/>
        <v>0</v>
      </c>
      <c r="T6" s="22">
        <f t="shared" si="4"/>
        <v>0</v>
      </c>
      <c r="U6" s="22">
        <f t="shared" si="5"/>
        <v>0</v>
      </c>
      <c r="W6" s="23"/>
      <c r="Z6" s="24"/>
    </row>
    <row r="7" spans="1:26" s="4" customFormat="1" ht="12.75">
      <c r="A7" s="14">
        <v>3</v>
      </c>
      <c r="B7" s="25"/>
      <c r="C7" s="26"/>
      <c r="D7" s="69"/>
      <c r="E7" s="27"/>
      <c r="F7" s="90">
        <f aca="true" t="shared" si="6" ref="F7:F14">IF(E7="","",E$2/(E7)*$R$3)</f>
      </c>
      <c r="G7" s="133"/>
      <c r="H7" s="131">
        <f aca="true" t="shared" si="7" ref="H7:H14">IF(G7="","",G$2/(G7)*$R$3)</f>
      </c>
      <c r="I7" s="17"/>
      <c r="J7" s="90">
        <f aca="true" t="shared" si="8" ref="J7:J17">IF(I7="","",I$2/(I7)*$R$3)</f>
      </c>
      <c r="K7" s="133"/>
      <c r="L7" s="131">
        <f t="shared" si="0"/>
      </c>
      <c r="M7" s="147"/>
      <c r="N7" s="141">
        <f aca="true" t="shared" si="9" ref="N7:N14">IF(M7="","",M$2/(M7)*$R$3)</f>
      </c>
      <c r="O7" s="83">
        <f aca="true" t="shared" si="10" ref="O7:O50">IF(B7="","",SUM(F7,H7,J7,L7,N7))</f>
      </c>
      <c r="P7" s="83">
        <f aca="true" t="shared" si="11" ref="P7:P50">IF(O7="","",IF(COUNT(Q7:U7)&lt;$R$2,O7,IF(COUNT(Q7:U7)=$R$2,O7-MIN(Q7:U7),O7-MIN(Q7:U7)-SMALL(Q7:U7,2))))</f>
      </c>
      <c r="Q7" s="22">
        <f t="shared" si="1"/>
        <v>0</v>
      </c>
      <c r="R7" s="22">
        <f t="shared" si="2"/>
        <v>0</v>
      </c>
      <c r="S7" s="22">
        <f t="shared" si="3"/>
        <v>0</v>
      </c>
      <c r="T7" s="22">
        <f t="shared" si="4"/>
        <v>0</v>
      </c>
      <c r="U7" s="22">
        <f t="shared" si="5"/>
        <v>0</v>
      </c>
      <c r="W7" s="23"/>
      <c r="Z7" s="24"/>
    </row>
    <row r="8" spans="1:26" s="59" customFormat="1" ht="12.75">
      <c r="A8" s="14">
        <v>4</v>
      </c>
      <c r="B8" s="15"/>
      <c r="C8" s="16"/>
      <c r="D8" s="69"/>
      <c r="E8" s="17"/>
      <c r="F8" s="90">
        <f t="shared" si="6"/>
      </c>
      <c r="G8" s="19"/>
      <c r="H8" s="131">
        <f t="shared" si="7"/>
      </c>
      <c r="I8" s="17"/>
      <c r="J8" s="90">
        <f t="shared" si="8"/>
      </c>
      <c r="K8" s="49"/>
      <c r="L8" s="131">
        <f t="shared" si="0"/>
      </c>
      <c r="M8" s="146"/>
      <c r="N8" s="90">
        <f t="shared" si="9"/>
      </c>
      <c r="O8" s="83">
        <f t="shared" si="10"/>
      </c>
      <c r="P8" s="83">
        <f t="shared" si="11"/>
      </c>
      <c r="Q8" s="114">
        <f t="shared" si="1"/>
        <v>0</v>
      </c>
      <c r="R8" s="114">
        <f t="shared" si="2"/>
        <v>0</v>
      </c>
      <c r="S8" s="114">
        <f t="shared" si="3"/>
        <v>0</v>
      </c>
      <c r="T8" s="114">
        <f t="shared" si="4"/>
        <v>0</v>
      </c>
      <c r="U8" s="114">
        <f t="shared" si="5"/>
        <v>0</v>
      </c>
      <c r="W8" s="115"/>
      <c r="Z8" s="116"/>
    </row>
    <row r="9" spans="1:26" s="59" customFormat="1" ht="12.75">
      <c r="A9" s="14">
        <v>5</v>
      </c>
      <c r="B9" s="25"/>
      <c r="C9" s="26"/>
      <c r="D9" s="69"/>
      <c r="E9" s="27"/>
      <c r="F9" s="90">
        <f t="shared" si="6"/>
      </c>
      <c r="G9" s="34"/>
      <c r="H9" s="131">
        <f t="shared" si="7"/>
      </c>
      <c r="I9" s="50"/>
      <c r="J9" s="90">
        <f t="shared" si="8"/>
      </c>
      <c r="K9" s="143"/>
      <c r="L9" s="131">
        <f t="shared" si="0"/>
      </c>
      <c r="M9" s="147"/>
      <c r="N9" s="141">
        <f t="shared" si="9"/>
      </c>
      <c r="O9" s="83">
        <f t="shared" si="10"/>
      </c>
      <c r="P9" s="83">
        <f t="shared" si="11"/>
      </c>
      <c r="Q9" s="114">
        <f t="shared" si="1"/>
        <v>0</v>
      </c>
      <c r="R9" s="114">
        <f t="shared" si="2"/>
        <v>0</v>
      </c>
      <c r="S9" s="114">
        <f t="shared" si="3"/>
        <v>0</v>
      </c>
      <c r="T9" s="114">
        <f t="shared" si="4"/>
        <v>0</v>
      </c>
      <c r="U9" s="114">
        <f t="shared" si="5"/>
        <v>0</v>
      </c>
      <c r="W9" s="115"/>
      <c r="Z9" s="116"/>
    </row>
    <row r="10" spans="1:26" s="59" customFormat="1" ht="12.75">
      <c r="A10" s="14">
        <v>6</v>
      </c>
      <c r="B10" s="25"/>
      <c r="C10" s="26"/>
      <c r="D10" s="69"/>
      <c r="E10" s="27"/>
      <c r="F10" s="90">
        <f t="shared" si="6"/>
      </c>
      <c r="G10" s="133"/>
      <c r="H10" s="131">
        <f t="shared" si="7"/>
      </c>
      <c r="I10" s="17"/>
      <c r="J10" s="90">
        <f t="shared" si="8"/>
      </c>
      <c r="K10" s="133"/>
      <c r="L10" s="131">
        <f t="shared" si="0"/>
      </c>
      <c r="M10" s="147"/>
      <c r="N10" s="141">
        <f t="shared" si="9"/>
      </c>
      <c r="O10" s="83">
        <f t="shared" si="10"/>
      </c>
      <c r="P10" s="83">
        <f t="shared" si="11"/>
      </c>
      <c r="Q10" s="114">
        <f t="shared" si="1"/>
        <v>0</v>
      </c>
      <c r="R10" s="114">
        <f t="shared" si="2"/>
        <v>0</v>
      </c>
      <c r="S10" s="114">
        <f t="shared" si="3"/>
        <v>0</v>
      </c>
      <c r="T10" s="114">
        <f t="shared" si="4"/>
        <v>0</v>
      </c>
      <c r="U10" s="114">
        <f t="shared" si="5"/>
        <v>0</v>
      </c>
      <c r="W10" s="115"/>
      <c r="Z10" s="116"/>
    </row>
    <row r="11" spans="1:26" s="59" customFormat="1" ht="12.75">
      <c r="A11" s="14">
        <v>7</v>
      </c>
      <c r="B11" s="25"/>
      <c r="C11" s="26"/>
      <c r="D11" s="69"/>
      <c r="E11" s="27"/>
      <c r="F11" s="90">
        <f t="shared" si="6"/>
      </c>
      <c r="G11" s="34"/>
      <c r="H11" s="131">
        <f t="shared" si="7"/>
      </c>
      <c r="I11" s="17"/>
      <c r="J11" s="90">
        <f t="shared" si="8"/>
      </c>
      <c r="K11" s="133"/>
      <c r="L11" s="131">
        <f t="shared" si="0"/>
      </c>
      <c r="M11" s="147"/>
      <c r="N11" s="141">
        <f t="shared" si="9"/>
      </c>
      <c r="O11" s="83">
        <f t="shared" si="10"/>
      </c>
      <c r="P11" s="83">
        <f t="shared" si="11"/>
      </c>
      <c r="Q11" s="114">
        <f t="shared" si="1"/>
        <v>0</v>
      </c>
      <c r="R11" s="114">
        <f t="shared" si="2"/>
        <v>0</v>
      </c>
      <c r="S11" s="114">
        <f t="shared" si="3"/>
        <v>0</v>
      </c>
      <c r="T11" s="114">
        <f t="shared" si="4"/>
        <v>0</v>
      </c>
      <c r="U11" s="114">
        <f t="shared" si="5"/>
        <v>0</v>
      </c>
      <c r="W11" s="115"/>
      <c r="Z11" s="116"/>
    </row>
    <row r="12" spans="1:26" s="59" customFormat="1" ht="12.75">
      <c r="A12" s="14">
        <v>8</v>
      </c>
      <c r="B12" s="25"/>
      <c r="C12" s="26"/>
      <c r="D12" s="69"/>
      <c r="E12" s="27"/>
      <c r="F12" s="90">
        <f t="shared" si="6"/>
      </c>
      <c r="G12" s="34"/>
      <c r="H12" s="131">
        <f t="shared" si="7"/>
      </c>
      <c r="I12" s="50"/>
      <c r="J12" s="90">
        <f t="shared" si="8"/>
      </c>
      <c r="K12" s="133"/>
      <c r="L12" s="131">
        <f t="shared" si="0"/>
      </c>
      <c r="M12" s="147"/>
      <c r="N12" s="141">
        <f t="shared" si="9"/>
      </c>
      <c r="O12" s="83">
        <f t="shared" si="10"/>
      </c>
      <c r="P12" s="83">
        <f t="shared" si="11"/>
      </c>
      <c r="Q12" s="114">
        <f t="shared" si="1"/>
        <v>0</v>
      </c>
      <c r="R12" s="114">
        <f t="shared" si="2"/>
        <v>0</v>
      </c>
      <c r="S12" s="114">
        <f t="shared" si="3"/>
        <v>0</v>
      </c>
      <c r="T12" s="114">
        <f t="shared" si="4"/>
        <v>0</v>
      </c>
      <c r="U12" s="114">
        <f t="shared" si="5"/>
        <v>0</v>
      </c>
      <c r="W12" s="115"/>
      <c r="Z12" s="116"/>
    </row>
    <row r="13" spans="1:26" s="59" customFormat="1" ht="12.75">
      <c r="A13" s="14">
        <v>9</v>
      </c>
      <c r="B13" s="25"/>
      <c r="C13" s="26"/>
      <c r="D13" s="69"/>
      <c r="E13" s="27"/>
      <c r="F13" s="90">
        <f t="shared" si="6"/>
      </c>
      <c r="G13" s="34"/>
      <c r="H13" s="131">
        <f t="shared" si="7"/>
      </c>
      <c r="I13" s="17"/>
      <c r="J13" s="90">
        <f t="shared" si="8"/>
      </c>
      <c r="K13" s="133"/>
      <c r="L13" s="131">
        <f t="shared" si="0"/>
      </c>
      <c r="M13" s="147"/>
      <c r="N13" s="141">
        <f t="shared" si="9"/>
      </c>
      <c r="O13" s="83">
        <f t="shared" si="10"/>
      </c>
      <c r="P13" s="83">
        <f t="shared" si="11"/>
      </c>
      <c r="Q13" s="114">
        <f t="shared" si="1"/>
        <v>0</v>
      </c>
      <c r="R13" s="114">
        <f t="shared" si="2"/>
        <v>0</v>
      </c>
      <c r="S13" s="114">
        <f t="shared" si="3"/>
        <v>0</v>
      </c>
      <c r="T13" s="114">
        <f t="shared" si="4"/>
        <v>0</v>
      </c>
      <c r="U13" s="114">
        <f t="shared" si="5"/>
        <v>0</v>
      </c>
      <c r="W13" s="115"/>
      <c r="Z13" s="116"/>
    </row>
    <row r="14" spans="1:26" s="59" customFormat="1" ht="12.75">
      <c r="A14" s="14">
        <v>10</v>
      </c>
      <c r="B14" s="25"/>
      <c r="C14" s="26"/>
      <c r="D14" s="69"/>
      <c r="E14" s="27"/>
      <c r="F14" s="90">
        <f t="shared" si="6"/>
      </c>
      <c r="G14" s="133"/>
      <c r="H14" s="131">
        <f t="shared" si="7"/>
      </c>
      <c r="I14" s="17"/>
      <c r="J14" s="90">
        <f t="shared" si="8"/>
      </c>
      <c r="K14" s="133"/>
      <c r="L14" s="131">
        <f t="shared" si="0"/>
      </c>
      <c r="M14" s="147"/>
      <c r="N14" s="141">
        <f t="shared" si="9"/>
      </c>
      <c r="O14" s="83">
        <f t="shared" si="10"/>
      </c>
      <c r="P14" s="83">
        <f t="shared" si="11"/>
      </c>
      <c r="Q14" s="114">
        <f t="shared" si="1"/>
        <v>0</v>
      </c>
      <c r="R14" s="114">
        <f t="shared" si="2"/>
        <v>0</v>
      </c>
      <c r="S14" s="114">
        <f t="shared" si="3"/>
        <v>0</v>
      </c>
      <c r="T14" s="114">
        <f t="shared" si="4"/>
        <v>0</v>
      </c>
      <c r="U14" s="114">
        <f t="shared" si="5"/>
        <v>0</v>
      </c>
      <c r="W14" s="115"/>
      <c r="Z14" s="116"/>
    </row>
    <row r="15" spans="1:26" s="59" customFormat="1" ht="12.75">
      <c r="A15" s="14">
        <v>11</v>
      </c>
      <c r="B15" s="64"/>
      <c r="C15" s="26"/>
      <c r="D15" s="69"/>
      <c r="E15" s="139"/>
      <c r="F15" s="91"/>
      <c r="G15" s="138"/>
      <c r="H15" s="134"/>
      <c r="I15" s="17"/>
      <c r="J15" s="90">
        <f t="shared" si="8"/>
      </c>
      <c r="K15" s="49"/>
      <c r="L15" s="131">
        <f t="shared" si="0"/>
      </c>
      <c r="M15" s="147"/>
      <c r="N15" s="141"/>
      <c r="O15" s="83">
        <f t="shared" si="10"/>
      </c>
      <c r="P15" s="83">
        <f t="shared" si="11"/>
      </c>
      <c r="Q15" s="114">
        <f t="shared" si="1"/>
        <v>0</v>
      </c>
      <c r="R15" s="114">
        <f t="shared" si="2"/>
        <v>0</v>
      </c>
      <c r="S15" s="114">
        <f t="shared" si="3"/>
        <v>0</v>
      </c>
      <c r="T15" s="114">
        <f t="shared" si="4"/>
        <v>0</v>
      </c>
      <c r="U15" s="114">
        <f t="shared" si="5"/>
        <v>0</v>
      </c>
      <c r="W15" s="115"/>
      <c r="Z15" s="116"/>
    </row>
    <row r="16" spans="1:26" s="59" customFormat="1" ht="12.75">
      <c r="A16" s="14">
        <v>12</v>
      </c>
      <c r="B16" s="36"/>
      <c r="C16" s="26"/>
      <c r="D16" s="69"/>
      <c r="E16" s="135"/>
      <c r="F16" s="90">
        <f>IF(E16="","",E$2/(E16)*$R$3)</f>
      </c>
      <c r="G16" s="34"/>
      <c r="H16" s="131">
        <f>IF(G16="","",G$2/(G16)*$R$3)</f>
      </c>
      <c r="I16" s="50"/>
      <c r="J16" s="90">
        <f t="shared" si="8"/>
      </c>
      <c r="K16" s="133"/>
      <c r="L16" s="131">
        <f t="shared" si="0"/>
      </c>
      <c r="M16" s="147"/>
      <c r="N16" s="141">
        <f>IF(M16="","",M$2/(M16)*$R$3)</f>
      </c>
      <c r="O16" s="83">
        <f t="shared" si="10"/>
      </c>
      <c r="P16" s="83">
        <f t="shared" si="11"/>
      </c>
      <c r="Q16" s="114">
        <f t="shared" si="1"/>
        <v>0</v>
      </c>
      <c r="R16" s="114">
        <f t="shared" si="2"/>
        <v>0</v>
      </c>
      <c r="S16" s="114">
        <f t="shared" si="3"/>
        <v>0</v>
      </c>
      <c r="T16" s="114">
        <f t="shared" si="4"/>
        <v>0</v>
      </c>
      <c r="U16" s="114">
        <f t="shared" si="5"/>
        <v>0</v>
      </c>
      <c r="W16" s="115"/>
      <c r="Z16" s="116"/>
    </row>
    <row r="17" spans="1:26" s="59" customFormat="1" ht="12.75">
      <c r="A17" s="14">
        <v>13</v>
      </c>
      <c r="B17" s="36"/>
      <c r="C17" s="26"/>
      <c r="D17" s="69"/>
      <c r="E17" s="135"/>
      <c r="F17" s="90">
        <f>IF(E17="","",E$2/(E17)*$R$3)</f>
      </c>
      <c r="G17" s="34"/>
      <c r="H17" s="131">
        <f>IF(G17="","",G$2/(G17)*$R$3)</f>
      </c>
      <c r="I17" s="50"/>
      <c r="J17" s="90">
        <f t="shared" si="8"/>
      </c>
      <c r="K17" s="133"/>
      <c r="L17" s="131">
        <f t="shared" si="0"/>
      </c>
      <c r="M17" s="147"/>
      <c r="N17" s="141">
        <f>IF(M17="","",M$2/(M17)*$R$3)</f>
      </c>
      <c r="O17" s="83">
        <f t="shared" si="10"/>
      </c>
      <c r="P17" s="83">
        <f t="shared" si="11"/>
      </c>
      <c r="Q17" s="114">
        <f t="shared" si="1"/>
        <v>0</v>
      </c>
      <c r="R17" s="114">
        <f t="shared" si="2"/>
        <v>0</v>
      </c>
      <c r="S17" s="114">
        <f t="shared" si="3"/>
        <v>0</v>
      </c>
      <c r="T17" s="114">
        <f t="shared" si="4"/>
        <v>0</v>
      </c>
      <c r="U17" s="114">
        <f t="shared" si="5"/>
        <v>0</v>
      </c>
      <c r="W17" s="115"/>
      <c r="Z17" s="116"/>
    </row>
    <row r="18" spans="1:26" s="59" customFormat="1" ht="12.75">
      <c r="A18" s="14">
        <v>14</v>
      </c>
      <c r="B18" s="36"/>
      <c r="C18" s="26"/>
      <c r="D18" s="78"/>
      <c r="E18" s="139"/>
      <c r="F18" s="139"/>
      <c r="G18" s="138"/>
      <c r="H18" s="138"/>
      <c r="I18" s="139"/>
      <c r="J18" s="139"/>
      <c r="K18" s="34"/>
      <c r="L18" s="131">
        <f t="shared" si="0"/>
      </c>
      <c r="M18" s="148"/>
      <c r="N18" s="139"/>
      <c r="O18" s="83">
        <f t="shared" si="10"/>
      </c>
      <c r="P18" s="83">
        <f t="shared" si="11"/>
      </c>
      <c r="Q18" s="114">
        <f t="shared" si="1"/>
        <v>0</v>
      </c>
      <c r="R18" s="114">
        <f t="shared" si="2"/>
        <v>0</v>
      </c>
      <c r="S18" s="114">
        <f t="shared" si="3"/>
        <v>0</v>
      </c>
      <c r="T18" s="114">
        <f t="shared" si="4"/>
        <v>0</v>
      </c>
      <c r="U18" s="114">
        <f t="shared" si="5"/>
        <v>0</v>
      </c>
      <c r="W18" s="115"/>
      <c r="Z18" s="116"/>
    </row>
    <row r="19" spans="1:26" s="59" customFormat="1" ht="12.75">
      <c r="A19" s="14">
        <v>15</v>
      </c>
      <c r="B19" s="36"/>
      <c r="C19" s="26"/>
      <c r="D19" s="69"/>
      <c r="E19" s="135"/>
      <c r="F19" s="90">
        <f>IF(E19="","",E$2/(E19)*$R$3)</f>
      </c>
      <c r="G19" s="34"/>
      <c r="H19" s="131">
        <f>IF(G19="","",G$2/(G19)*$R$3)</f>
      </c>
      <c r="I19" s="50"/>
      <c r="J19" s="90">
        <f>IF(I19="","",I$2/(I19)*$R$3)</f>
      </c>
      <c r="K19" s="133"/>
      <c r="L19" s="131">
        <f t="shared" si="0"/>
      </c>
      <c r="M19" s="147"/>
      <c r="N19" s="141">
        <f>IF(M19="","",M$2/(M19)*$R$3)</f>
      </c>
      <c r="O19" s="83">
        <f t="shared" si="10"/>
      </c>
      <c r="P19" s="83">
        <f t="shared" si="11"/>
      </c>
      <c r="Q19" s="114">
        <f t="shared" si="1"/>
        <v>0</v>
      </c>
      <c r="R19" s="114">
        <f t="shared" si="2"/>
        <v>0</v>
      </c>
      <c r="S19" s="114">
        <f t="shared" si="3"/>
        <v>0</v>
      </c>
      <c r="T19" s="114">
        <f t="shared" si="4"/>
        <v>0</v>
      </c>
      <c r="U19" s="114">
        <f t="shared" si="5"/>
        <v>0</v>
      </c>
      <c r="W19" s="115"/>
      <c r="Z19" s="116"/>
    </row>
    <row r="20" spans="1:21" s="59" customFormat="1" ht="12.75">
      <c r="A20" s="14">
        <v>16</v>
      </c>
      <c r="B20" s="36"/>
      <c r="C20" s="26"/>
      <c r="D20" s="78"/>
      <c r="E20" s="139"/>
      <c r="F20" s="91"/>
      <c r="G20" s="138"/>
      <c r="H20" s="134"/>
      <c r="I20" s="17"/>
      <c r="J20" s="90">
        <f>IF(I20="","",I$2/(I20)*$R$3)</f>
      </c>
      <c r="K20" s="133"/>
      <c r="L20" s="131">
        <f t="shared" si="0"/>
      </c>
      <c r="M20" s="147"/>
      <c r="N20" s="141"/>
      <c r="O20" s="83">
        <f t="shared" si="10"/>
      </c>
      <c r="P20" s="83">
        <f t="shared" si="11"/>
      </c>
      <c r="Q20" s="114">
        <f t="shared" si="1"/>
        <v>0</v>
      </c>
      <c r="R20" s="114">
        <f t="shared" si="2"/>
        <v>0</v>
      </c>
      <c r="S20" s="114">
        <f t="shared" si="3"/>
        <v>0</v>
      </c>
      <c r="T20" s="114">
        <f t="shared" si="4"/>
        <v>0</v>
      </c>
      <c r="U20" s="114">
        <f t="shared" si="5"/>
        <v>0</v>
      </c>
    </row>
    <row r="21" spans="1:21" s="59" customFormat="1" ht="12.75">
      <c r="A21" s="14">
        <v>17</v>
      </c>
      <c r="B21" s="36"/>
      <c r="C21" s="26"/>
      <c r="D21" s="69"/>
      <c r="E21" s="139"/>
      <c r="F21" s="139"/>
      <c r="G21" s="138"/>
      <c r="H21" s="138"/>
      <c r="I21" s="139"/>
      <c r="J21" s="139"/>
      <c r="K21" s="34"/>
      <c r="L21" s="131">
        <f t="shared" si="0"/>
      </c>
      <c r="M21" s="148"/>
      <c r="N21" s="139"/>
      <c r="O21" s="83">
        <f t="shared" si="10"/>
      </c>
      <c r="P21" s="83">
        <f t="shared" si="11"/>
      </c>
      <c r="Q21" s="114">
        <f t="shared" si="1"/>
        <v>0</v>
      </c>
      <c r="R21" s="114">
        <f t="shared" si="2"/>
        <v>0</v>
      </c>
      <c r="S21" s="114">
        <f t="shared" si="3"/>
        <v>0</v>
      </c>
      <c r="T21" s="114">
        <f t="shared" si="4"/>
        <v>0</v>
      </c>
      <c r="U21" s="114">
        <f t="shared" si="5"/>
        <v>0</v>
      </c>
    </row>
    <row r="22" spans="1:21" s="59" customFormat="1" ht="12.75">
      <c r="A22" s="14">
        <v>18</v>
      </c>
      <c r="B22" s="36"/>
      <c r="C22" s="26"/>
      <c r="D22" s="78"/>
      <c r="E22" s="139"/>
      <c r="F22" s="91"/>
      <c r="G22" s="138"/>
      <c r="H22" s="134"/>
      <c r="I22" s="17"/>
      <c r="J22" s="90">
        <f>IF(I22="","",I$2/(I22)*$R$3)</f>
      </c>
      <c r="K22" s="133"/>
      <c r="L22" s="131">
        <f t="shared" si="0"/>
      </c>
      <c r="M22" s="147"/>
      <c r="N22" s="141"/>
      <c r="O22" s="83">
        <f t="shared" si="10"/>
      </c>
      <c r="P22" s="83">
        <f t="shared" si="11"/>
      </c>
      <c r="Q22" s="114">
        <f t="shared" si="1"/>
        <v>0</v>
      </c>
      <c r="R22" s="114">
        <f t="shared" si="2"/>
        <v>0</v>
      </c>
      <c r="S22" s="114">
        <f t="shared" si="3"/>
        <v>0</v>
      </c>
      <c r="T22" s="114">
        <f t="shared" si="4"/>
        <v>0</v>
      </c>
      <c r="U22" s="114">
        <f t="shared" si="5"/>
        <v>0</v>
      </c>
    </row>
    <row r="23" spans="1:21" s="59" customFormat="1" ht="12.75">
      <c r="A23" s="14">
        <v>19</v>
      </c>
      <c r="B23" s="25"/>
      <c r="C23" s="26"/>
      <c r="D23" s="69"/>
      <c r="E23" s="27"/>
      <c r="F23" s="90">
        <f>IF(E23="","",E$2/(E23)*$R$3)</f>
      </c>
      <c r="G23" s="133"/>
      <c r="H23" s="131">
        <f>IF(G23="","",G$2/(G23)*$R$3)</f>
      </c>
      <c r="I23" s="50"/>
      <c r="J23" s="90">
        <f>IF(I23="","",I$2/(I23)*$R$3)</f>
      </c>
      <c r="K23" s="133"/>
      <c r="L23" s="131">
        <f t="shared" si="0"/>
      </c>
      <c r="M23" s="147"/>
      <c r="N23" s="141">
        <f>IF(M23="","",M$2/(M23)*$R$3)</f>
      </c>
      <c r="O23" s="83">
        <f t="shared" si="10"/>
      </c>
      <c r="P23" s="83">
        <f t="shared" si="11"/>
      </c>
      <c r="Q23" s="114">
        <f t="shared" si="1"/>
        <v>0</v>
      </c>
      <c r="R23" s="114">
        <f t="shared" si="2"/>
        <v>0</v>
      </c>
      <c r="S23" s="114">
        <f t="shared" si="3"/>
        <v>0</v>
      </c>
      <c r="T23" s="114">
        <f t="shared" si="4"/>
        <v>0</v>
      </c>
      <c r="U23" s="114">
        <f t="shared" si="5"/>
        <v>0</v>
      </c>
    </row>
    <row r="24" spans="1:21" s="59" customFormat="1" ht="12.75">
      <c r="A24" s="14">
        <v>20</v>
      </c>
      <c r="B24" s="36"/>
      <c r="C24" s="26"/>
      <c r="D24" s="78"/>
      <c r="E24" s="139"/>
      <c r="F24" s="91"/>
      <c r="G24" s="138"/>
      <c r="H24" s="134"/>
      <c r="I24" s="17"/>
      <c r="J24" s="90">
        <f>IF(I24="","",I$2/(I24)*$R$3)</f>
      </c>
      <c r="K24" s="133"/>
      <c r="L24" s="131">
        <f t="shared" si="0"/>
      </c>
      <c r="M24" s="147"/>
      <c r="N24" s="141"/>
      <c r="O24" s="83">
        <f t="shared" si="10"/>
      </c>
      <c r="P24" s="83">
        <f t="shared" si="11"/>
      </c>
      <c r="Q24" s="114">
        <f t="shared" si="1"/>
        <v>0</v>
      </c>
      <c r="R24" s="114">
        <f t="shared" si="2"/>
        <v>0</v>
      </c>
      <c r="S24" s="114">
        <f t="shared" si="3"/>
        <v>0</v>
      </c>
      <c r="T24" s="114">
        <f t="shared" si="4"/>
        <v>0</v>
      </c>
      <c r="U24" s="114">
        <f t="shared" si="5"/>
        <v>0</v>
      </c>
    </row>
    <row r="25" spans="1:21" s="59" customFormat="1" ht="12.75">
      <c r="A25" s="14">
        <v>21</v>
      </c>
      <c r="B25" s="25"/>
      <c r="C25" s="26"/>
      <c r="D25" s="69"/>
      <c r="E25" s="27"/>
      <c r="F25" s="90">
        <f>IF(E25="","",E$2/(E25)*$R$3)</f>
      </c>
      <c r="G25" s="133"/>
      <c r="H25" s="131">
        <f>IF(G25="","",G$2/(G25)*$R$3)</f>
      </c>
      <c r="I25" s="50"/>
      <c r="J25" s="90">
        <f>IF(I25="","",I$2/(I25)*$R$3)</f>
      </c>
      <c r="K25" s="140"/>
      <c r="L25" s="131">
        <f t="shared" si="0"/>
      </c>
      <c r="M25" s="147"/>
      <c r="N25" s="141">
        <f>IF(M25="","",M$2/(M25)*$R$3)</f>
      </c>
      <c r="O25" s="83">
        <f t="shared" si="10"/>
      </c>
      <c r="P25" s="83">
        <f t="shared" si="11"/>
      </c>
      <c r="Q25" s="114">
        <f t="shared" si="1"/>
        <v>0</v>
      </c>
      <c r="R25" s="114">
        <f t="shared" si="2"/>
        <v>0</v>
      </c>
      <c r="S25" s="114">
        <f t="shared" si="3"/>
        <v>0</v>
      </c>
      <c r="T25" s="114">
        <f t="shared" si="4"/>
        <v>0</v>
      </c>
      <c r="U25" s="114">
        <f t="shared" si="5"/>
        <v>0</v>
      </c>
    </row>
    <row r="26" spans="1:21" s="59" customFormat="1" ht="12.75">
      <c r="A26" s="14">
        <v>22</v>
      </c>
      <c r="B26" s="36"/>
      <c r="C26" s="36"/>
      <c r="D26" s="69"/>
      <c r="E26" s="139"/>
      <c r="F26" s="139"/>
      <c r="G26" s="138"/>
      <c r="H26" s="138"/>
      <c r="I26" s="139"/>
      <c r="J26" s="139"/>
      <c r="K26" s="34"/>
      <c r="L26" s="131">
        <f t="shared" si="0"/>
      </c>
      <c r="M26" s="148"/>
      <c r="N26" s="139"/>
      <c r="O26" s="83">
        <f t="shared" si="10"/>
      </c>
      <c r="P26" s="83">
        <f t="shared" si="11"/>
      </c>
      <c r="Q26" s="114">
        <f t="shared" si="1"/>
        <v>0</v>
      </c>
      <c r="R26" s="114">
        <f t="shared" si="2"/>
        <v>0</v>
      </c>
      <c r="S26" s="114">
        <f t="shared" si="3"/>
        <v>0</v>
      </c>
      <c r="T26" s="114">
        <f t="shared" si="4"/>
        <v>0</v>
      </c>
      <c r="U26" s="114">
        <f t="shared" si="5"/>
        <v>0</v>
      </c>
    </row>
    <row r="27" spans="1:21" s="59" customFormat="1" ht="12.75">
      <c r="A27" s="14">
        <v>23</v>
      </c>
      <c r="B27" s="25"/>
      <c r="C27" s="26"/>
      <c r="D27" s="69"/>
      <c r="E27" s="27"/>
      <c r="F27" s="90">
        <f>IF(E27="","",E$2/(E27)*$R$3)</f>
      </c>
      <c r="G27" s="133"/>
      <c r="H27" s="131">
        <f>IF(G27="","",G$2/(G27)*$R$3)</f>
      </c>
      <c r="I27" s="50"/>
      <c r="J27" s="90">
        <f>IF(I27="","",I$2/(I27)*$R$3)</f>
      </c>
      <c r="K27" s="140"/>
      <c r="L27" s="131">
        <f t="shared" si="0"/>
      </c>
      <c r="M27" s="147"/>
      <c r="N27" s="141">
        <f>IF(M27="","",M$2/(M27)*$R$3)</f>
      </c>
      <c r="O27" s="83">
        <f t="shared" si="10"/>
      </c>
      <c r="P27" s="83">
        <f t="shared" si="11"/>
      </c>
      <c r="Q27" s="114">
        <f t="shared" si="1"/>
        <v>0</v>
      </c>
      <c r="R27" s="114">
        <f t="shared" si="2"/>
        <v>0</v>
      </c>
      <c r="S27" s="114">
        <f t="shared" si="3"/>
        <v>0</v>
      </c>
      <c r="T27" s="114">
        <f t="shared" si="4"/>
        <v>0</v>
      </c>
      <c r="U27" s="114">
        <f t="shared" si="5"/>
        <v>0</v>
      </c>
    </row>
    <row r="28" spans="1:21" s="59" customFormat="1" ht="12.75">
      <c r="A28" s="14">
        <v>24</v>
      </c>
      <c r="B28" s="25"/>
      <c r="C28" s="26"/>
      <c r="D28" s="69"/>
      <c r="E28" s="27"/>
      <c r="F28" s="90">
        <f>IF(E28="","",E$2/(E28)*$R$3)</f>
      </c>
      <c r="G28" s="133"/>
      <c r="H28" s="131">
        <f>IF(G28="","",G$2/(G28)*$R$3)</f>
      </c>
      <c r="I28" s="50"/>
      <c r="J28" s="90">
        <f>IF(I28="","",I$2/(I28)*$R$3)</f>
      </c>
      <c r="K28" s="140"/>
      <c r="L28" s="131">
        <f t="shared" si="0"/>
      </c>
      <c r="M28" s="147"/>
      <c r="N28" s="141">
        <f>IF(M28="","",M$2/(M28)*$R$3)</f>
      </c>
      <c r="O28" s="83">
        <f t="shared" si="10"/>
      </c>
      <c r="P28" s="83">
        <f t="shared" si="11"/>
      </c>
      <c r="Q28" s="114">
        <f t="shared" si="1"/>
        <v>0</v>
      </c>
      <c r="R28" s="114">
        <f t="shared" si="2"/>
        <v>0</v>
      </c>
      <c r="S28" s="114">
        <f t="shared" si="3"/>
        <v>0</v>
      </c>
      <c r="T28" s="114">
        <f t="shared" si="4"/>
        <v>0</v>
      </c>
      <c r="U28" s="114">
        <f t="shared" si="5"/>
        <v>0</v>
      </c>
    </row>
    <row r="29" spans="1:21" s="59" customFormat="1" ht="12.75">
      <c r="A29" s="14">
        <v>25</v>
      </c>
      <c r="B29" s="25"/>
      <c r="C29" s="26"/>
      <c r="D29" s="69"/>
      <c r="E29" s="27"/>
      <c r="F29" s="90">
        <f>IF(E29="","",E$2/(E29)*$R$3)</f>
      </c>
      <c r="G29" s="133"/>
      <c r="H29" s="131">
        <f>IF(G29="","",G$2/(G29)*$R$3)</f>
      </c>
      <c r="I29" s="50"/>
      <c r="J29" s="90">
        <f>IF(I29="","",I$2/(I29)*$R$3)</f>
      </c>
      <c r="K29" s="140"/>
      <c r="L29" s="131">
        <f t="shared" si="0"/>
      </c>
      <c r="M29" s="147"/>
      <c r="N29" s="141">
        <f>IF(M29="","",M$2/(M29)*$R$3)</f>
      </c>
      <c r="O29" s="83">
        <f t="shared" si="10"/>
      </c>
      <c r="P29" s="83">
        <f t="shared" si="11"/>
      </c>
      <c r="Q29" s="114">
        <f t="shared" si="1"/>
        <v>0</v>
      </c>
      <c r="R29" s="114">
        <f t="shared" si="2"/>
        <v>0</v>
      </c>
      <c r="S29" s="114">
        <f t="shared" si="3"/>
        <v>0</v>
      </c>
      <c r="T29" s="114">
        <f t="shared" si="4"/>
        <v>0</v>
      </c>
      <c r="U29" s="114">
        <f t="shared" si="5"/>
        <v>0</v>
      </c>
    </row>
    <row r="30" spans="1:21" s="59" customFormat="1" ht="12.75">
      <c r="A30" s="14">
        <v>26</v>
      </c>
      <c r="B30" s="25"/>
      <c r="C30" s="26"/>
      <c r="D30" s="69"/>
      <c r="E30" s="27"/>
      <c r="F30" s="90">
        <f>IF(E30="","",E$2/(E30)*$R$3)</f>
      </c>
      <c r="G30" s="133"/>
      <c r="H30" s="131">
        <f>IF(G30="","",G$2/(G30)*$R$3)</f>
      </c>
      <c r="I30" s="50"/>
      <c r="J30" s="90">
        <f>IF(I30="","",I$2/(I30)*$R$3)</f>
      </c>
      <c r="K30" s="140"/>
      <c r="L30" s="131">
        <f t="shared" si="0"/>
      </c>
      <c r="M30" s="147"/>
      <c r="N30" s="141">
        <f>IF(M30="","",M$2/(M30)*$R$3)</f>
      </c>
      <c r="O30" s="83">
        <f t="shared" si="10"/>
      </c>
      <c r="P30" s="83">
        <f t="shared" si="11"/>
      </c>
      <c r="Q30" s="114">
        <f t="shared" si="1"/>
        <v>0</v>
      </c>
      <c r="R30" s="114">
        <f t="shared" si="2"/>
        <v>0</v>
      </c>
      <c r="S30" s="114">
        <f t="shared" si="3"/>
        <v>0</v>
      </c>
      <c r="T30" s="114">
        <f t="shared" si="4"/>
        <v>0</v>
      </c>
      <c r="U30" s="114">
        <f t="shared" si="5"/>
        <v>0</v>
      </c>
    </row>
    <row r="31" spans="1:21" s="59" customFormat="1" ht="12.75">
      <c r="A31" s="14">
        <v>27</v>
      </c>
      <c r="B31" s="36"/>
      <c r="C31" s="26"/>
      <c r="D31" s="69"/>
      <c r="E31" s="135"/>
      <c r="F31" s="90">
        <f>IF(E31="","",E$2/(E31)*$R$3)</f>
      </c>
      <c r="G31" s="34"/>
      <c r="H31" s="131">
        <f>IF(G31="","",G$2/(G31)*$R$3)</f>
      </c>
      <c r="I31" s="50"/>
      <c r="J31" s="90">
        <f>IF(I31="","",I$2/(I31)*$R$3)</f>
      </c>
      <c r="K31" s="133"/>
      <c r="L31" s="131">
        <f t="shared" si="0"/>
      </c>
      <c r="M31" s="147"/>
      <c r="N31" s="141">
        <f>IF(M31="","",M$2/(M31)*$R$3)</f>
      </c>
      <c r="O31" s="83">
        <f t="shared" si="10"/>
      </c>
      <c r="P31" s="83">
        <f t="shared" si="11"/>
      </c>
      <c r="Q31" s="114">
        <f t="shared" si="1"/>
        <v>0</v>
      </c>
      <c r="R31" s="114">
        <f t="shared" si="2"/>
        <v>0</v>
      </c>
      <c r="S31" s="114">
        <f t="shared" si="3"/>
        <v>0</v>
      </c>
      <c r="T31" s="114">
        <f t="shared" si="4"/>
        <v>0</v>
      </c>
      <c r="U31" s="114">
        <f t="shared" si="5"/>
        <v>0</v>
      </c>
    </row>
    <row r="32" spans="1:21" s="59" customFormat="1" ht="12.75">
      <c r="A32" s="14">
        <v>28</v>
      </c>
      <c r="B32" s="36"/>
      <c r="C32" s="36"/>
      <c r="D32" s="69"/>
      <c r="E32" s="139"/>
      <c r="F32" s="139"/>
      <c r="G32" s="138"/>
      <c r="H32" s="138"/>
      <c r="I32" s="139"/>
      <c r="J32" s="139"/>
      <c r="K32" s="34"/>
      <c r="L32" s="131">
        <f t="shared" si="0"/>
      </c>
      <c r="M32" s="148"/>
      <c r="N32" s="139"/>
      <c r="O32" s="83">
        <f t="shared" si="10"/>
      </c>
      <c r="P32" s="83">
        <f t="shared" si="11"/>
      </c>
      <c r="Q32" s="114">
        <f t="shared" si="1"/>
        <v>0</v>
      </c>
      <c r="R32" s="114">
        <f t="shared" si="2"/>
        <v>0</v>
      </c>
      <c r="S32" s="114">
        <f t="shared" si="3"/>
        <v>0</v>
      </c>
      <c r="T32" s="114">
        <f t="shared" si="4"/>
        <v>0</v>
      </c>
      <c r="U32" s="114">
        <f t="shared" si="5"/>
        <v>0</v>
      </c>
    </row>
    <row r="33" spans="1:21" s="59" customFormat="1" ht="12.75">
      <c r="A33" s="14">
        <v>29</v>
      </c>
      <c r="B33" s="36"/>
      <c r="C33" s="36"/>
      <c r="D33" s="69"/>
      <c r="E33" s="139"/>
      <c r="F33" s="139"/>
      <c r="G33" s="138"/>
      <c r="H33" s="138"/>
      <c r="I33" s="139"/>
      <c r="J33" s="139"/>
      <c r="K33" s="34"/>
      <c r="L33" s="131">
        <f t="shared" si="0"/>
      </c>
      <c r="M33" s="148"/>
      <c r="N33" s="139"/>
      <c r="O33" s="83">
        <f t="shared" si="10"/>
      </c>
      <c r="P33" s="83">
        <f t="shared" si="11"/>
      </c>
      <c r="Q33" s="114">
        <f t="shared" si="1"/>
        <v>0</v>
      </c>
      <c r="R33" s="114">
        <f t="shared" si="2"/>
        <v>0</v>
      </c>
      <c r="S33" s="114">
        <f t="shared" si="3"/>
        <v>0</v>
      </c>
      <c r="T33" s="114">
        <f t="shared" si="4"/>
        <v>0</v>
      </c>
      <c r="U33" s="114">
        <f t="shared" si="5"/>
        <v>0</v>
      </c>
    </row>
    <row r="34" spans="1:21" s="59" customFormat="1" ht="12.75">
      <c r="A34" s="14">
        <v>30</v>
      </c>
      <c r="B34" s="25"/>
      <c r="C34" s="26"/>
      <c r="D34" s="69"/>
      <c r="E34" s="27"/>
      <c r="F34" s="90">
        <f>IF(E34="","",E$2/(E34)*$R$3)</f>
      </c>
      <c r="G34" s="133"/>
      <c r="H34" s="131">
        <f>IF(G34="","",G$2/(G34)*$R$3)</f>
      </c>
      <c r="I34" s="50"/>
      <c r="J34" s="90">
        <f>IF(I34="","",I$2/(I34)*$R$3)</f>
      </c>
      <c r="K34" s="140"/>
      <c r="L34" s="131">
        <f t="shared" si="0"/>
      </c>
      <c r="M34" s="147"/>
      <c r="N34" s="141">
        <f>IF(M34="","",M$2/(M34)*$R$3)</f>
      </c>
      <c r="O34" s="83">
        <f t="shared" si="10"/>
      </c>
      <c r="P34" s="83">
        <f t="shared" si="11"/>
      </c>
      <c r="Q34" s="114">
        <f t="shared" si="1"/>
        <v>0</v>
      </c>
      <c r="R34" s="114">
        <f t="shared" si="2"/>
        <v>0</v>
      </c>
      <c r="S34" s="114">
        <f t="shared" si="3"/>
        <v>0</v>
      </c>
      <c r="T34" s="114">
        <f t="shared" si="4"/>
        <v>0</v>
      </c>
      <c r="U34" s="114">
        <f t="shared" si="5"/>
        <v>0</v>
      </c>
    </row>
    <row r="35" spans="1:21" s="59" customFormat="1" ht="12.75">
      <c r="A35" s="14">
        <v>31</v>
      </c>
      <c r="B35" s="25"/>
      <c r="C35" s="26"/>
      <c r="D35" s="69"/>
      <c r="E35" s="27"/>
      <c r="F35" s="90">
        <f>IF(E35="","",E$2/(E35)*$R$3)</f>
      </c>
      <c r="G35" s="133"/>
      <c r="H35" s="131">
        <f>IF(G35="","",G$2/(G35)*$R$3)</f>
      </c>
      <c r="I35" s="50"/>
      <c r="J35" s="90">
        <f>IF(I35="","",I$2/(I35)*$R$3)</f>
      </c>
      <c r="K35" s="140"/>
      <c r="L35" s="131">
        <f t="shared" si="0"/>
      </c>
      <c r="M35" s="147"/>
      <c r="N35" s="141">
        <f>IF(M35="","",M$2/(M35)*$R$3)</f>
      </c>
      <c r="O35" s="83">
        <f t="shared" si="10"/>
      </c>
      <c r="P35" s="83">
        <f t="shared" si="11"/>
      </c>
      <c r="Q35" s="114">
        <f t="shared" si="1"/>
        <v>0</v>
      </c>
      <c r="R35" s="114">
        <f t="shared" si="2"/>
        <v>0</v>
      </c>
      <c r="S35" s="114">
        <f t="shared" si="3"/>
        <v>0</v>
      </c>
      <c r="T35" s="114">
        <f t="shared" si="4"/>
        <v>0</v>
      </c>
      <c r="U35" s="114">
        <f t="shared" si="5"/>
        <v>0</v>
      </c>
    </row>
    <row r="36" spans="1:21" s="59" customFormat="1" ht="12.75">
      <c r="A36" s="14">
        <v>32</v>
      </c>
      <c r="B36" s="36"/>
      <c r="C36" s="36"/>
      <c r="D36" s="69"/>
      <c r="E36" s="139"/>
      <c r="F36" s="139"/>
      <c r="G36" s="138"/>
      <c r="H36" s="138"/>
      <c r="I36" s="139"/>
      <c r="J36" s="139"/>
      <c r="K36" s="34"/>
      <c r="L36" s="131">
        <f t="shared" si="0"/>
      </c>
      <c r="M36" s="148"/>
      <c r="N36" s="139"/>
      <c r="O36" s="83">
        <f t="shared" si="10"/>
      </c>
      <c r="P36" s="83">
        <f t="shared" si="11"/>
      </c>
      <c r="Q36" s="114">
        <f t="shared" si="1"/>
        <v>0</v>
      </c>
      <c r="R36" s="114">
        <f t="shared" si="2"/>
        <v>0</v>
      </c>
      <c r="S36" s="114">
        <f t="shared" si="3"/>
        <v>0</v>
      </c>
      <c r="T36" s="114">
        <f t="shared" si="4"/>
        <v>0</v>
      </c>
      <c r="U36" s="114">
        <f t="shared" si="5"/>
        <v>0</v>
      </c>
    </row>
    <row r="37" spans="1:21" s="59" customFormat="1" ht="12.75">
      <c r="A37" s="14">
        <v>33</v>
      </c>
      <c r="B37" s="36"/>
      <c r="C37" s="36"/>
      <c r="D37" s="69"/>
      <c r="E37" s="139"/>
      <c r="F37" s="139"/>
      <c r="G37" s="138"/>
      <c r="H37" s="138"/>
      <c r="I37" s="139"/>
      <c r="J37" s="139"/>
      <c r="K37" s="34"/>
      <c r="L37" s="131">
        <f t="shared" si="0"/>
      </c>
      <c r="M37" s="148"/>
      <c r="N37" s="139"/>
      <c r="O37" s="83">
        <f t="shared" si="10"/>
      </c>
      <c r="P37" s="83">
        <f t="shared" si="11"/>
      </c>
      <c r="Q37" s="114">
        <f t="shared" si="1"/>
        <v>0</v>
      </c>
      <c r="R37" s="114">
        <f t="shared" si="2"/>
        <v>0</v>
      </c>
      <c r="S37" s="114">
        <f t="shared" si="3"/>
        <v>0</v>
      </c>
      <c r="T37" s="114">
        <f t="shared" si="4"/>
        <v>0</v>
      </c>
      <c r="U37" s="114">
        <f t="shared" si="5"/>
        <v>0</v>
      </c>
    </row>
    <row r="38" spans="1:21" s="59" customFormat="1" ht="12.75">
      <c r="A38" s="14">
        <v>34</v>
      </c>
      <c r="B38" s="25"/>
      <c r="C38" s="26"/>
      <c r="D38" s="69"/>
      <c r="E38" s="27"/>
      <c r="F38" s="90">
        <f>IF(E38="","",E$2/(E38)*$R$3)</f>
      </c>
      <c r="G38" s="133"/>
      <c r="H38" s="131">
        <f>IF(G38="","",G$2/(G38)*$R$3)</f>
      </c>
      <c r="I38" s="50"/>
      <c r="J38" s="90">
        <f aca="true" t="shared" si="12" ref="J38:J47">IF(I38="","",I$2/(I38)*$R$3)</f>
      </c>
      <c r="K38" s="140"/>
      <c r="L38" s="131">
        <f t="shared" si="0"/>
      </c>
      <c r="M38" s="147"/>
      <c r="N38" s="141">
        <f>IF(M38="","",M$2/(M38)*$R$3)</f>
      </c>
      <c r="O38" s="83">
        <f t="shared" si="10"/>
      </c>
      <c r="P38" s="83">
        <f t="shared" si="11"/>
      </c>
      <c r="Q38" s="114">
        <f t="shared" si="1"/>
        <v>0</v>
      </c>
      <c r="R38" s="114">
        <f t="shared" si="2"/>
        <v>0</v>
      </c>
      <c r="S38" s="114">
        <f t="shared" si="3"/>
        <v>0</v>
      </c>
      <c r="T38" s="114">
        <f t="shared" si="4"/>
        <v>0</v>
      </c>
      <c r="U38" s="114">
        <f t="shared" si="5"/>
        <v>0</v>
      </c>
    </row>
    <row r="39" spans="1:21" s="59" customFormat="1" ht="12.75">
      <c r="A39" s="14">
        <v>35</v>
      </c>
      <c r="B39" s="36"/>
      <c r="C39" s="26"/>
      <c r="D39" s="69"/>
      <c r="E39" s="135"/>
      <c r="F39" s="90">
        <f>IF(E39="","",E$2/(E39)*$R$3)</f>
      </c>
      <c r="G39" s="34"/>
      <c r="H39" s="131">
        <f>IF(G39="","",G$2/(G39)*$R$3)</f>
      </c>
      <c r="I39" s="50"/>
      <c r="J39" s="90">
        <f t="shared" si="12"/>
      </c>
      <c r="K39" s="133"/>
      <c r="L39" s="131">
        <f t="shared" si="0"/>
      </c>
      <c r="M39" s="147"/>
      <c r="N39" s="141">
        <f>IF(M39="","",M$2/(M39)*$R$3)</f>
      </c>
      <c r="O39" s="83">
        <f t="shared" si="10"/>
      </c>
      <c r="P39" s="83">
        <f t="shared" si="11"/>
      </c>
      <c r="Q39" s="114">
        <f t="shared" si="1"/>
        <v>0</v>
      </c>
      <c r="R39" s="114">
        <f t="shared" si="2"/>
        <v>0</v>
      </c>
      <c r="S39" s="114">
        <f t="shared" si="3"/>
        <v>0</v>
      </c>
      <c r="T39" s="114">
        <f t="shared" si="4"/>
        <v>0</v>
      </c>
      <c r="U39" s="114">
        <f t="shared" si="5"/>
        <v>0</v>
      </c>
    </row>
    <row r="40" spans="1:21" s="59" customFormat="1" ht="12.75">
      <c r="A40" s="14">
        <v>36</v>
      </c>
      <c r="B40" s="36"/>
      <c r="C40" s="26"/>
      <c r="D40" s="78"/>
      <c r="E40" s="139"/>
      <c r="F40" s="91"/>
      <c r="G40" s="138"/>
      <c r="H40" s="134"/>
      <c r="I40" s="17"/>
      <c r="J40" s="90">
        <f t="shared" si="12"/>
      </c>
      <c r="K40" s="133"/>
      <c r="L40" s="131">
        <f t="shared" si="0"/>
      </c>
      <c r="M40" s="147"/>
      <c r="N40" s="141"/>
      <c r="O40" s="83">
        <f t="shared" si="10"/>
      </c>
      <c r="P40" s="83">
        <f t="shared" si="11"/>
      </c>
      <c r="Q40" s="114">
        <f t="shared" si="1"/>
        <v>0</v>
      </c>
      <c r="R40" s="114">
        <f t="shared" si="2"/>
        <v>0</v>
      </c>
      <c r="S40" s="114">
        <f t="shared" si="3"/>
        <v>0</v>
      </c>
      <c r="T40" s="114">
        <f t="shared" si="4"/>
        <v>0</v>
      </c>
      <c r="U40" s="114">
        <f t="shared" si="5"/>
        <v>0</v>
      </c>
    </row>
    <row r="41" spans="1:21" s="59" customFormat="1" ht="12.75">
      <c r="A41" s="14">
        <v>37</v>
      </c>
      <c r="B41" s="36"/>
      <c r="C41" s="26"/>
      <c r="D41" s="69"/>
      <c r="E41" s="135"/>
      <c r="F41" s="90">
        <f>IF(E41="","",E$2/(E41)*$R$3)</f>
      </c>
      <c r="G41" s="34"/>
      <c r="H41" s="131">
        <f>IF(G41="","",G$2/(G41)*$R$3)</f>
      </c>
      <c r="I41" s="50"/>
      <c r="J41" s="90">
        <f t="shared" si="12"/>
      </c>
      <c r="K41" s="133"/>
      <c r="L41" s="131">
        <f t="shared" si="0"/>
      </c>
      <c r="M41" s="147"/>
      <c r="N41" s="141">
        <f>IF(M41="","",M$2/(M41)*$R$3)</f>
      </c>
      <c r="O41" s="83">
        <f t="shared" si="10"/>
      </c>
      <c r="P41" s="83">
        <f t="shared" si="11"/>
      </c>
      <c r="Q41" s="114">
        <f t="shared" si="1"/>
        <v>0</v>
      </c>
      <c r="R41" s="114">
        <f t="shared" si="2"/>
        <v>0</v>
      </c>
      <c r="S41" s="114">
        <f t="shared" si="3"/>
        <v>0</v>
      </c>
      <c r="T41" s="114">
        <f t="shared" si="4"/>
        <v>0</v>
      </c>
      <c r="U41" s="114">
        <f t="shared" si="5"/>
        <v>0</v>
      </c>
    </row>
    <row r="42" spans="1:21" s="59" customFormat="1" ht="12.75">
      <c r="A42" s="14">
        <v>38</v>
      </c>
      <c r="B42" s="36"/>
      <c r="C42" s="26"/>
      <c r="D42" s="69"/>
      <c r="E42" s="43"/>
      <c r="F42" s="18">
        <f>IF(E42="","",E$2/(E42)*$R$3)</f>
      </c>
      <c r="G42" s="34"/>
      <c r="H42" s="20">
        <f>IF(G42="","",G$2/(G42)*$R$3)</f>
      </c>
      <c r="I42" s="21"/>
      <c r="J42" s="18">
        <f t="shared" si="12"/>
      </c>
      <c r="K42" s="113"/>
      <c r="L42" s="20">
        <f t="shared" si="0"/>
      </c>
      <c r="M42" s="127"/>
      <c r="N42" s="35">
        <f>IF(M42="","",M$2/(M42)*$R$3)</f>
      </c>
      <c r="O42" s="83">
        <f t="shared" si="10"/>
      </c>
      <c r="P42" s="83">
        <f t="shared" si="11"/>
      </c>
      <c r="Q42" s="114">
        <f t="shared" si="1"/>
        <v>0</v>
      </c>
      <c r="R42" s="114">
        <f t="shared" si="2"/>
        <v>0</v>
      </c>
      <c r="S42" s="114">
        <f t="shared" si="3"/>
        <v>0</v>
      </c>
      <c r="T42" s="114">
        <f t="shared" si="4"/>
        <v>0</v>
      </c>
      <c r="U42" s="114">
        <f t="shared" si="5"/>
        <v>0</v>
      </c>
    </row>
    <row r="43" spans="1:21" s="59" customFormat="1" ht="12.75">
      <c r="A43" s="14">
        <v>39</v>
      </c>
      <c r="B43" s="36"/>
      <c r="C43" s="26"/>
      <c r="D43" s="78"/>
      <c r="E43" s="37"/>
      <c r="F43" s="29"/>
      <c r="G43" s="36"/>
      <c r="H43" s="28"/>
      <c r="I43" s="17"/>
      <c r="J43" s="18">
        <f t="shared" si="12"/>
      </c>
      <c r="K43" s="113"/>
      <c r="L43" s="20">
        <f t="shared" si="0"/>
      </c>
      <c r="M43" s="127"/>
      <c r="N43" s="35"/>
      <c r="O43" s="83">
        <f t="shared" si="10"/>
      </c>
      <c r="P43" s="83">
        <f t="shared" si="11"/>
      </c>
      <c r="Q43" s="114">
        <f t="shared" si="1"/>
        <v>0</v>
      </c>
      <c r="R43" s="114">
        <f t="shared" si="2"/>
        <v>0</v>
      </c>
      <c r="S43" s="114">
        <f t="shared" si="3"/>
        <v>0</v>
      </c>
      <c r="T43" s="114">
        <f t="shared" si="4"/>
        <v>0</v>
      </c>
      <c r="U43" s="114">
        <f t="shared" si="5"/>
        <v>0</v>
      </c>
    </row>
    <row r="44" spans="1:21" s="59" customFormat="1" ht="12.75">
      <c r="A44" s="14">
        <v>40</v>
      </c>
      <c r="B44" s="36"/>
      <c r="C44" s="26"/>
      <c r="D44" s="69"/>
      <c r="E44" s="43"/>
      <c r="F44" s="18">
        <f aca="true" t="shared" si="13" ref="F44:F50">IF(E44="","",E$2/(E44)*$R$3)</f>
      </c>
      <c r="G44" s="34"/>
      <c r="H44" s="20">
        <f>IF(G44="","",G$2/(G44)*$R$3)</f>
      </c>
      <c r="I44" s="21"/>
      <c r="J44" s="18">
        <f t="shared" si="12"/>
      </c>
      <c r="K44" s="113"/>
      <c r="L44" s="20">
        <f t="shared" si="0"/>
      </c>
      <c r="M44" s="127"/>
      <c r="N44" s="35">
        <f>IF(M44="","",M$2/(M44)*$R$3)</f>
      </c>
      <c r="O44" s="83">
        <f t="shared" si="10"/>
      </c>
      <c r="P44" s="83">
        <f t="shared" si="11"/>
      </c>
      <c r="Q44" s="114">
        <f t="shared" si="1"/>
        <v>0</v>
      </c>
      <c r="R44" s="114">
        <f t="shared" si="2"/>
        <v>0</v>
      </c>
      <c r="S44" s="114">
        <f t="shared" si="3"/>
        <v>0</v>
      </c>
      <c r="T44" s="114">
        <f t="shared" si="4"/>
        <v>0</v>
      </c>
      <c r="U44" s="114">
        <f t="shared" si="5"/>
        <v>0</v>
      </c>
    </row>
    <row r="45" spans="1:21" s="59" customFormat="1" ht="12.75">
      <c r="A45" s="14">
        <v>41</v>
      </c>
      <c r="B45" s="36"/>
      <c r="C45" s="26"/>
      <c r="D45" s="69"/>
      <c r="E45" s="43"/>
      <c r="F45" s="18">
        <f t="shared" si="13"/>
      </c>
      <c r="G45" s="34"/>
      <c r="H45" s="20">
        <f>IF(G45="","",G$2/(G45)*$R$3)</f>
      </c>
      <c r="I45" s="21"/>
      <c r="J45" s="18">
        <f t="shared" si="12"/>
      </c>
      <c r="K45" s="113"/>
      <c r="L45" s="20">
        <f t="shared" si="0"/>
      </c>
      <c r="M45" s="127"/>
      <c r="N45" s="35">
        <f>IF(M45="","",M$2/(M45)*$R$3)</f>
      </c>
      <c r="O45" s="83">
        <f t="shared" si="10"/>
      </c>
      <c r="P45" s="83">
        <f t="shared" si="11"/>
      </c>
      <c r="Q45" s="114">
        <f t="shared" si="1"/>
        <v>0</v>
      </c>
      <c r="R45" s="114">
        <f t="shared" si="2"/>
        <v>0</v>
      </c>
      <c r="S45" s="114">
        <f t="shared" si="3"/>
        <v>0</v>
      </c>
      <c r="T45" s="114">
        <f t="shared" si="4"/>
        <v>0</v>
      </c>
      <c r="U45" s="114">
        <f t="shared" si="5"/>
        <v>0</v>
      </c>
    </row>
    <row r="46" spans="1:21" s="59" customFormat="1" ht="12.75">
      <c r="A46" s="14">
        <v>42</v>
      </c>
      <c r="B46" s="36"/>
      <c r="C46" s="26"/>
      <c r="D46" s="69"/>
      <c r="E46" s="43"/>
      <c r="F46" s="18">
        <f t="shared" si="13"/>
      </c>
      <c r="G46" s="34"/>
      <c r="H46" s="20">
        <f>IF(G46="","",G$2/(G46)*$R$3)</f>
      </c>
      <c r="I46" s="21"/>
      <c r="J46" s="18">
        <f t="shared" si="12"/>
      </c>
      <c r="K46" s="113"/>
      <c r="L46" s="20">
        <f t="shared" si="0"/>
      </c>
      <c r="M46" s="127"/>
      <c r="N46" s="35">
        <f>IF(M46="","",M$2/(M46)*$R$3)</f>
      </c>
      <c r="O46" s="83">
        <f t="shared" si="10"/>
      </c>
      <c r="P46" s="83">
        <f t="shared" si="11"/>
      </c>
      <c r="Q46" s="114">
        <f t="shared" si="1"/>
        <v>0</v>
      </c>
      <c r="R46" s="114">
        <f t="shared" si="2"/>
        <v>0</v>
      </c>
      <c r="S46" s="114">
        <f t="shared" si="3"/>
        <v>0</v>
      </c>
      <c r="T46" s="114">
        <f t="shared" si="4"/>
        <v>0</v>
      </c>
      <c r="U46" s="114">
        <f t="shared" si="5"/>
        <v>0</v>
      </c>
    </row>
    <row r="47" spans="1:21" s="59" customFormat="1" ht="12.75">
      <c r="A47" s="14">
        <v>43</v>
      </c>
      <c r="B47" s="36"/>
      <c r="C47" s="26"/>
      <c r="D47" s="78"/>
      <c r="E47" s="37"/>
      <c r="F47" s="18">
        <f t="shared" si="13"/>
      </c>
      <c r="G47" s="36"/>
      <c r="H47" s="28"/>
      <c r="I47" s="17"/>
      <c r="J47" s="18">
        <f t="shared" si="12"/>
      </c>
      <c r="K47" s="113"/>
      <c r="L47" s="20">
        <f t="shared" si="0"/>
      </c>
      <c r="M47" s="127"/>
      <c r="N47" s="35"/>
      <c r="O47" s="83">
        <f t="shared" si="10"/>
      </c>
      <c r="P47" s="83">
        <f t="shared" si="11"/>
      </c>
      <c r="Q47" s="114">
        <f t="shared" si="1"/>
        <v>0</v>
      </c>
      <c r="R47" s="114">
        <f t="shared" si="2"/>
        <v>0</v>
      </c>
      <c r="S47" s="114">
        <f t="shared" si="3"/>
        <v>0</v>
      </c>
      <c r="T47" s="114">
        <f t="shared" si="4"/>
        <v>0</v>
      </c>
      <c r="U47" s="114">
        <f t="shared" si="5"/>
        <v>0</v>
      </c>
    </row>
    <row r="48" spans="1:21" s="59" customFormat="1" ht="12.75">
      <c r="A48" s="14">
        <v>44</v>
      </c>
      <c r="B48" s="36"/>
      <c r="C48" s="36"/>
      <c r="D48" s="69"/>
      <c r="E48" s="37"/>
      <c r="F48" s="18">
        <f t="shared" si="13"/>
      </c>
      <c r="G48" s="36"/>
      <c r="H48" s="36"/>
      <c r="I48" s="37"/>
      <c r="J48" s="37"/>
      <c r="K48" s="36"/>
      <c r="L48" s="20">
        <f t="shared" si="0"/>
      </c>
      <c r="M48" s="128"/>
      <c r="N48" s="37"/>
      <c r="O48" s="83">
        <f t="shared" si="10"/>
      </c>
      <c r="P48" s="83">
        <f t="shared" si="11"/>
      </c>
      <c r="Q48" s="114">
        <f t="shared" si="1"/>
        <v>0</v>
      </c>
      <c r="R48" s="114">
        <f t="shared" si="2"/>
        <v>0</v>
      </c>
      <c r="S48" s="114">
        <f t="shared" si="3"/>
        <v>0</v>
      </c>
      <c r="T48" s="114">
        <f t="shared" si="4"/>
        <v>0</v>
      </c>
      <c r="U48" s="114">
        <f t="shared" si="5"/>
        <v>0</v>
      </c>
    </row>
    <row r="49" spans="1:21" s="59" customFormat="1" ht="12.75">
      <c r="A49" s="14">
        <v>45</v>
      </c>
      <c r="B49" s="46"/>
      <c r="C49" s="47"/>
      <c r="D49" s="74"/>
      <c r="E49" s="27"/>
      <c r="F49" s="18">
        <f t="shared" si="13"/>
      </c>
      <c r="G49" s="113"/>
      <c r="H49" s="20">
        <f>IF(G49="","",G$2/(G49)*$R$3)</f>
      </c>
      <c r="I49" s="21"/>
      <c r="J49" s="18">
        <f>IF(I49="","",I$2/(I49)*$R$3)</f>
      </c>
      <c r="K49" s="113"/>
      <c r="L49" s="20">
        <f t="shared" si="0"/>
      </c>
      <c r="M49" s="127"/>
      <c r="N49" s="35">
        <f>IF(M49="","",M$2/(M49)*$R$3)</f>
      </c>
      <c r="O49" s="83">
        <f t="shared" si="10"/>
      </c>
      <c r="P49" s="83">
        <f t="shared" si="11"/>
      </c>
      <c r="Q49" s="114">
        <f t="shared" si="1"/>
        <v>0</v>
      </c>
      <c r="R49" s="114">
        <f t="shared" si="2"/>
        <v>0</v>
      </c>
      <c r="S49" s="114">
        <f t="shared" si="3"/>
        <v>0</v>
      </c>
      <c r="T49" s="114">
        <f t="shared" si="4"/>
        <v>0</v>
      </c>
      <c r="U49" s="114">
        <f t="shared" si="5"/>
        <v>0</v>
      </c>
    </row>
    <row r="50" spans="1:21" s="59" customFormat="1" ht="12.75">
      <c r="A50" s="14">
        <v>46</v>
      </c>
      <c r="B50" s="46"/>
      <c r="C50" s="47"/>
      <c r="D50" s="74"/>
      <c r="E50" s="27"/>
      <c r="F50" s="18">
        <f t="shared" si="13"/>
      </c>
      <c r="G50" s="113"/>
      <c r="H50" s="20">
        <f>IF(G50="","",G$2/(G50)*$R$3)</f>
      </c>
      <c r="I50" s="21"/>
      <c r="J50" s="18">
        <f>IF(I50="","",I$2/(I50)*$R$3)</f>
      </c>
      <c r="K50" s="118"/>
      <c r="L50" s="20">
        <f t="shared" si="0"/>
      </c>
      <c r="M50" s="127"/>
      <c r="N50" s="35">
        <f>IF(M50="","",M$2/(M50)*$R$3)</f>
      </c>
      <c r="O50" s="83">
        <f t="shared" si="10"/>
      </c>
      <c r="P50" s="83">
        <f t="shared" si="11"/>
      </c>
      <c r="Q50" s="114">
        <f t="shared" si="1"/>
        <v>0</v>
      </c>
      <c r="R50" s="114">
        <f t="shared" si="2"/>
        <v>0</v>
      </c>
      <c r="S50" s="114">
        <f t="shared" si="3"/>
        <v>0</v>
      </c>
      <c r="T50" s="114">
        <f t="shared" si="4"/>
        <v>0</v>
      </c>
      <c r="U50" s="114">
        <f t="shared" si="5"/>
        <v>0</v>
      </c>
    </row>
    <row r="51" spans="1:21" s="59" customFormat="1" ht="12.75">
      <c r="A51" s="112"/>
      <c r="B51" s="61"/>
      <c r="C51" s="61"/>
      <c r="D51" s="80"/>
      <c r="M51" s="129"/>
      <c r="O51" s="85"/>
      <c r="P51" s="85"/>
      <c r="Q51" s="112"/>
      <c r="R51" s="112"/>
      <c r="S51" s="112"/>
      <c r="T51" s="112"/>
      <c r="U51" s="112"/>
    </row>
    <row r="52" spans="1:21" s="59" customFormat="1" ht="12.75">
      <c r="A52" s="112"/>
      <c r="B52" s="61"/>
      <c r="C52" s="61"/>
      <c r="D52" s="80"/>
      <c r="M52" s="129"/>
      <c r="O52" s="85"/>
      <c r="P52" s="85"/>
      <c r="Q52" s="112"/>
      <c r="R52" s="112"/>
      <c r="S52" s="112"/>
      <c r="T52" s="112"/>
      <c r="U52" s="112"/>
    </row>
    <row r="53" spans="1:21" s="59" customFormat="1" ht="12.75">
      <c r="A53" s="112"/>
      <c r="B53" s="61"/>
      <c r="C53" s="61"/>
      <c r="D53" s="80"/>
      <c r="M53" s="129"/>
      <c r="O53" s="85"/>
      <c r="P53" s="85"/>
      <c r="Q53" s="112"/>
      <c r="R53" s="112"/>
      <c r="S53" s="112"/>
      <c r="T53" s="112"/>
      <c r="U53" s="112"/>
    </row>
    <row r="54" spans="1:21" s="59" customFormat="1" ht="12.75">
      <c r="A54" s="112"/>
      <c r="B54" s="61"/>
      <c r="C54" s="61"/>
      <c r="D54" s="80"/>
      <c r="M54" s="129"/>
      <c r="O54" s="85"/>
      <c r="P54" s="85"/>
      <c r="Q54" s="112"/>
      <c r="R54" s="112"/>
      <c r="S54" s="112"/>
      <c r="T54" s="112"/>
      <c r="U54" s="112"/>
    </row>
    <row r="55" spans="1:21" s="59" customFormat="1" ht="12.75">
      <c r="A55" s="112"/>
      <c r="B55" s="61"/>
      <c r="C55" s="61"/>
      <c r="D55" s="80"/>
      <c r="M55" s="129"/>
      <c r="O55" s="85"/>
      <c r="P55" s="85"/>
      <c r="Q55" s="112"/>
      <c r="R55" s="112"/>
      <c r="S55" s="112"/>
      <c r="T55" s="112"/>
      <c r="U55" s="112"/>
    </row>
    <row r="56" spans="1:21" s="59" customFormat="1" ht="12.75">
      <c r="A56" s="112"/>
      <c r="B56" s="61"/>
      <c r="C56" s="61"/>
      <c r="D56" s="80"/>
      <c r="M56" s="129"/>
      <c r="O56" s="85"/>
      <c r="P56" s="85"/>
      <c r="Q56" s="112"/>
      <c r="R56" s="112"/>
      <c r="S56" s="112"/>
      <c r="T56" s="112"/>
      <c r="U56" s="112"/>
    </row>
    <row r="57" spans="1:21" s="59" customFormat="1" ht="12.75">
      <c r="A57" s="112"/>
      <c r="B57" s="61"/>
      <c r="C57" s="61"/>
      <c r="D57" s="80"/>
      <c r="M57" s="129"/>
      <c r="O57" s="85"/>
      <c r="P57" s="85"/>
      <c r="Q57" s="112"/>
      <c r="R57" s="112"/>
      <c r="S57" s="112"/>
      <c r="T57" s="112"/>
      <c r="U57" s="112"/>
    </row>
    <row r="58" spans="1:21" s="59" customFormat="1" ht="12.75">
      <c r="A58" s="112"/>
      <c r="B58" s="61"/>
      <c r="C58" s="61"/>
      <c r="D58" s="80"/>
      <c r="M58" s="129"/>
      <c r="O58" s="85"/>
      <c r="P58" s="85"/>
      <c r="Q58" s="112"/>
      <c r="R58" s="112"/>
      <c r="S58" s="112"/>
      <c r="T58" s="112"/>
      <c r="U58" s="112"/>
    </row>
    <row r="59" spans="1:21" s="59" customFormat="1" ht="12.75">
      <c r="A59" s="112"/>
      <c r="B59" s="61"/>
      <c r="C59" s="61"/>
      <c r="D59" s="80"/>
      <c r="M59" s="129"/>
      <c r="O59" s="85"/>
      <c r="P59" s="85"/>
      <c r="Q59" s="112"/>
      <c r="R59" s="112"/>
      <c r="S59" s="112"/>
      <c r="T59" s="112"/>
      <c r="U59" s="112"/>
    </row>
    <row r="60" spans="1:21" s="59" customFormat="1" ht="12.75">
      <c r="A60" s="112"/>
      <c r="B60" s="61"/>
      <c r="C60" s="61"/>
      <c r="D60" s="80"/>
      <c r="M60" s="129"/>
      <c r="O60" s="85"/>
      <c r="P60" s="85"/>
      <c r="Q60" s="112"/>
      <c r="R60" s="112"/>
      <c r="S60" s="112"/>
      <c r="T60" s="112"/>
      <c r="U60" s="112"/>
    </row>
    <row r="61" spans="1:21" s="59" customFormat="1" ht="12.75">
      <c r="A61" s="112"/>
      <c r="B61" s="61"/>
      <c r="C61" s="61"/>
      <c r="D61" s="80"/>
      <c r="M61" s="129"/>
      <c r="O61" s="85"/>
      <c r="P61" s="85"/>
      <c r="Q61" s="112"/>
      <c r="R61" s="112"/>
      <c r="S61" s="112"/>
      <c r="T61" s="112"/>
      <c r="U61" s="112"/>
    </row>
    <row r="62" spans="1:21" s="59" customFormat="1" ht="12.75">
      <c r="A62" s="112"/>
      <c r="B62" s="61"/>
      <c r="C62" s="61"/>
      <c r="D62" s="80"/>
      <c r="M62" s="129"/>
      <c r="O62" s="85"/>
      <c r="P62" s="85"/>
      <c r="Q62" s="112"/>
      <c r="R62" s="112"/>
      <c r="S62" s="112"/>
      <c r="T62" s="112"/>
      <c r="U62" s="112"/>
    </row>
    <row r="63" spans="1:21" s="59" customFormat="1" ht="12.75">
      <c r="A63" s="112"/>
      <c r="B63" s="61"/>
      <c r="C63" s="61"/>
      <c r="D63" s="80"/>
      <c r="M63" s="129"/>
      <c r="O63" s="85"/>
      <c r="P63" s="85"/>
      <c r="Q63" s="112"/>
      <c r="R63" s="112"/>
      <c r="S63" s="112"/>
      <c r="T63" s="112"/>
      <c r="U63" s="112"/>
    </row>
    <row r="64" spans="1:21" s="59" customFormat="1" ht="12.75">
      <c r="A64" s="112"/>
      <c r="B64" s="61"/>
      <c r="C64" s="61"/>
      <c r="D64" s="80"/>
      <c r="M64" s="129"/>
      <c r="O64" s="85"/>
      <c r="P64" s="85"/>
      <c r="Q64" s="112"/>
      <c r="R64" s="112"/>
      <c r="S64" s="112"/>
      <c r="T64" s="112"/>
      <c r="U64" s="112"/>
    </row>
    <row r="65" spans="1:21" s="59" customFormat="1" ht="12.75">
      <c r="A65" s="112"/>
      <c r="B65" s="61"/>
      <c r="C65" s="61"/>
      <c r="D65" s="80"/>
      <c r="M65" s="129"/>
      <c r="O65" s="85"/>
      <c r="P65" s="85"/>
      <c r="Q65" s="112"/>
      <c r="R65" s="112"/>
      <c r="S65" s="112"/>
      <c r="T65" s="112"/>
      <c r="U65" s="112"/>
    </row>
    <row r="66" spans="1:21" s="59" customFormat="1" ht="12.75">
      <c r="A66" s="112"/>
      <c r="C66" s="60"/>
      <c r="D66" s="80"/>
      <c r="M66" s="129"/>
      <c r="O66" s="85"/>
      <c r="P66" s="85"/>
      <c r="Q66" s="112"/>
      <c r="R66" s="112"/>
      <c r="S66" s="112"/>
      <c r="T66" s="112"/>
      <c r="U66" s="112"/>
    </row>
    <row r="67" spans="1:21" s="59" customFormat="1" ht="12.75">
      <c r="A67" s="112"/>
      <c r="C67" s="60"/>
      <c r="D67" s="80"/>
      <c r="M67" s="129"/>
      <c r="O67" s="85"/>
      <c r="P67" s="85"/>
      <c r="Q67" s="112"/>
      <c r="R67" s="112"/>
      <c r="S67" s="112"/>
      <c r="T67" s="112"/>
      <c r="U67" s="112"/>
    </row>
    <row r="68" spans="1:21" s="59" customFormat="1" ht="12.75">
      <c r="A68" s="112"/>
      <c r="C68" s="60"/>
      <c r="D68" s="80"/>
      <c r="M68" s="129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C69" s="60"/>
      <c r="D69" s="80"/>
      <c r="M69" s="129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C70" s="60"/>
      <c r="D70" s="80"/>
      <c r="M70" s="129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C71" s="60"/>
      <c r="D71" s="80"/>
      <c r="M71" s="129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C72" s="60"/>
      <c r="D72" s="80"/>
      <c r="M72" s="129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C73" s="60"/>
      <c r="D73" s="80"/>
      <c r="M73" s="129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C74" s="60"/>
      <c r="D74" s="80"/>
      <c r="M74" s="129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C75" s="60"/>
      <c r="D75" s="80"/>
      <c r="M75" s="129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C76" s="60"/>
      <c r="D76" s="80"/>
      <c r="M76" s="129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C77" s="60"/>
      <c r="D77" s="80"/>
      <c r="M77" s="129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C78" s="60"/>
      <c r="D78" s="80"/>
      <c r="M78" s="129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C79" s="60"/>
      <c r="D79" s="80"/>
      <c r="M79" s="129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C80" s="60"/>
      <c r="D80" s="80"/>
      <c r="M80" s="129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C81" s="60"/>
      <c r="D81" s="80"/>
      <c r="M81" s="129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C82" s="60"/>
      <c r="D82" s="80"/>
      <c r="M82" s="129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C83" s="60"/>
      <c r="D83" s="80"/>
      <c r="M83" s="129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C84" s="60"/>
      <c r="D84" s="80"/>
      <c r="M84" s="129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C85" s="60"/>
      <c r="D85" s="80"/>
      <c r="M85" s="129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C86" s="60"/>
      <c r="D86" s="80"/>
      <c r="M86" s="129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C87" s="60"/>
      <c r="D87" s="80"/>
      <c r="M87" s="129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C88" s="60"/>
      <c r="D88" s="80"/>
      <c r="M88" s="129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C89" s="60"/>
      <c r="D89" s="80"/>
      <c r="M89" s="129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C90" s="60"/>
      <c r="D90" s="80"/>
      <c r="M90" s="129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C91" s="60"/>
      <c r="D91" s="80"/>
      <c r="M91" s="129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C92" s="60"/>
      <c r="D92" s="80"/>
      <c r="M92" s="129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C93" s="60"/>
      <c r="D93" s="80"/>
      <c r="M93" s="129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C94" s="60"/>
      <c r="D94" s="80"/>
      <c r="M94" s="129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C95" s="60"/>
      <c r="D95" s="80"/>
      <c r="M95" s="129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C96" s="60"/>
      <c r="D96" s="80"/>
      <c r="M96" s="129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C97" s="60"/>
      <c r="D97" s="80"/>
      <c r="M97" s="129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C98" s="60"/>
      <c r="D98" s="80"/>
      <c r="M98" s="129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C99" s="60"/>
      <c r="D99" s="80"/>
      <c r="M99" s="129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C100" s="60"/>
      <c r="D100" s="80"/>
      <c r="M100" s="129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C101" s="60"/>
      <c r="D101" s="80"/>
      <c r="M101" s="129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C102" s="60"/>
      <c r="D102" s="80"/>
      <c r="M102" s="129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C103" s="60"/>
      <c r="D103" s="80"/>
      <c r="M103" s="129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C104" s="60"/>
      <c r="D104" s="80"/>
      <c r="M104" s="129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C105" s="60"/>
      <c r="D105" s="80"/>
      <c r="M105" s="129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C106" s="60"/>
      <c r="D106" s="80"/>
      <c r="M106" s="129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C107" s="60"/>
      <c r="D107" s="80"/>
      <c r="M107" s="129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C108" s="60"/>
      <c r="D108" s="80"/>
      <c r="M108" s="129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C109" s="60"/>
      <c r="D109" s="80"/>
      <c r="M109" s="129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C110" s="60"/>
      <c r="D110" s="80"/>
      <c r="M110" s="129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C111" s="60"/>
      <c r="D111" s="80"/>
      <c r="M111" s="129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C112" s="60"/>
      <c r="D112" s="80"/>
      <c r="M112" s="129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C113" s="60"/>
      <c r="D113" s="80"/>
      <c r="M113" s="129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C114" s="60"/>
      <c r="D114" s="80"/>
      <c r="M114" s="129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C115" s="60"/>
      <c r="D115" s="80"/>
      <c r="M115" s="129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C116" s="60"/>
      <c r="D116" s="80"/>
      <c r="M116" s="129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C117" s="60"/>
      <c r="D117" s="80"/>
      <c r="M117" s="129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C118" s="60"/>
      <c r="D118" s="80"/>
      <c r="M118" s="129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C119" s="60"/>
      <c r="D119" s="80"/>
      <c r="M119" s="129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C120" s="60"/>
      <c r="D120" s="80"/>
      <c r="M120" s="129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C121" s="60"/>
      <c r="D121" s="80"/>
      <c r="M121" s="129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C122" s="60"/>
      <c r="D122" s="80"/>
      <c r="M122" s="129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C123" s="60"/>
      <c r="D123" s="80"/>
      <c r="M123" s="129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C124" s="60"/>
      <c r="D124" s="80"/>
      <c r="M124" s="129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C125" s="60"/>
      <c r="D125" s="80"/>
      <c r="M125" s="129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C126" s="60"/>
      <c r="D126" s="80"/>
      <c r="M126" s="129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C127" s="60"/>
      <c r="D127" s="80"/>
      <c r="M127" s="129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C128" s="60"/>
      <c r="D128" s="80"/>
      <c r="M128" s="129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C129" s="60"/>
      <c r="D129" s="80"/>
      <c r="M129" s="129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C130" s="60"/>
      <c r="D130" s="80"/>
      <c r="M130" s="129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C131" s="60"/>
      <c r="D131" s="80"/>
      <c r="M131" s="129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C132" s="60"/>
      <c r="D132" s="80"/>
      <c r="M132" s="129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C133" s="60"/>
      <c r="D133" s="80"/>
      <c r="M133" s="129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C134" s="60"/>
      <c r="D134" s="80"/>
      <c r="M134" s="129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C135" s="60"/>
      <c r="D135" s="80"/>
      <c r="M135" s="129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C136" s="60"/>
      <c r="D136" s="80"/>
      <c r="M136" s="129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C137" s="60"/>
      <c r="D137" s="80"/>
      <c r="M137" s="129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C138" s="60"/>
      <c r="D138" s="80"/>
      <c r="M138" s="129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C139" s="60"/>
      <c r="D139" s="80"/>
      <c r="M139" s="129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C140" s="60"/>
      <c r="D140" s="80"/>
      <c r="M140" s="129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C141" s="60"/>
      <c r="D141" s="80"/>
      <c r="M141" s="129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C142" s="60"/>
      <c r="D142" s="80"/>
      <c r="M142" s="129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C143" s="60"/>
      <c r="D143" s="80"/>
      <c r="M143" s="129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C144" s="60"/>
      <c r="D144" s="80"/>
      <c r="M144" s="129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C145" s="60"/>
      <c r="D145" s="80"/>
      <c r="M145" s="129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C146" s="60"/>
      <c r="D146" s="80"/>
      <c r="M146" s="129"/>
      <c r="O146" s="85"/>
      <c r="P146" s="85"/>
      <c r="Q146" s="112"/>
      <c r="R146" s="112"/>
      <c r="S146" s="112"/>
      <c r="T146" s="112"/>
      <c r="U146" s="112"/>
    </row>
    <row r="147" spans="1:21" s="59" customFormat="1" ht="12.75">
      <c r="A147" s="112"/>
      <c r="C147" s="60"/>
      <c r="D147" s="80"/>
      <c r="M147" s="129"/>
      <c r="O147" s="85"/>
      <c r="P147" s="85"/>
      <c r="Q147" s="112"/>
      <c r="R147" s="112"/>
      <c r="S147" s="112"/>
      <c r="T147" s="112"/>
      <c r="U147" s="112"/>
    </row>
    <row r="148" spans="1:21" s="59" customFormat="1" ht="12.75">
      <c r="A148" s="112"/>
      <c r="C148" s="60"/>
      <c r="D148" s="80"/>
      <c r="M148" s="129"/>
      <c r="O148" s="85"/>
      <c r="P148" s="85"/>
      <c r="Q148" s="112"/>
      <c r="R148" s="112"/>
      <c r="S148" s="112"/>
      <c r="T148" s="112"/>
      <c r="U148" s="112"/>
    </row>
    <row r="149" spans="1:21" s="59" customFormat="1" ht="12.75">
      <c r="A149" s="112"/>
      <c r="C149" s="60"/>
      <c r="D149" s="80"/>
      <c r="M149" s="129"/>
      <c r="O149" s="85"/>
      <c r="P149" s="85"/>
      <c r="Q149" s="112"/>
      <c r="R149" s="112"/>
      <c r="S149" s="112"/>
      <c r="T149" s="112"/>
      <c r="U149" s="112"/>
    </row>
    <row r="150" spans="1:21" s="59" customFormat="1" ht="12.75">
      <c r="A150" s="112"/>
      <c r="C150" s="60"/>
      <c r="D150" s="80"/>
      <c r="M150" s="129"/>
      <c r="O150" s="85"/>
      <c r="P150" s="85"/>
      <c r="Q150" s="112"/>
      <c r="R150" s="112"/>
      <c r="S150" s="112"/>
      <c r="T150" s="112"/>
      <c r="U150" s="112"/>
    </row>
    <row r="151" spans="1:21" s="59" customFormat="1" ht="12.75">
      <c r="A151" s="112"/>
      <c r="C151" s="60"/>
      <c r="D151" s="80"/>
      <c r="M151" s="129"/>
      <c r="O151" s="85"/>
      <c r="P151" s="85"/>
      <c r="Q151" s="112"/>
      <c r="R151" s="112"/>
      <c r="S151" s="112"/>
      <c r="T151" s="112"/>
      <c r="U151" s="112"/>
    </row>
    <row r="152" spans="1:21" s="59" customFormat="1" ht="12.75">
      <c r="A152" s="112"/>
      <c r="C152" s="60"/>
      <c r="D152" s="80"/>
      <c r="M152" s="129"/>
      <c r="O152" s="85"/>
      <c r="P152" s="85"/>
      <c r="Q152" s="112"/>
      <c r="R152" s="112"/>
      <c r="S152" s="112"/>
      <c r="T152" s="112"/>
      <c r="U152" s="112"/>
    </row>
    <row r="153" spans="1:21" s="59" customFormat="1" ht="12.75">
      <c r="A153" s="112"/>
      <c r="C153" s="60"/>
      <c r="D153" s="80"/>
      <c r="M153" s="129"/>
      <c r="O153" s="85"/>
      <c r="P153" s="85"/>
      <c r="Q153" s="112"/>
      <c r="R153" s="112"/>
      <c r="S153" s="112"/>
      <c r="T153" s="112"/>
      <c r="U153" s="112"/>
    </row>
    <row r="154" spans="1:21" s="59" customFormat="1" ht="12.75">
      <c r="A154" s="112"/>
      <c r="C154" s="60"/>
      <c r="D154" s="80"/>
      <c r="M154" s="129"/>
      <c r="O154" s="85"/>
      <c r="P154" s="85"/>
      <c r="Q154" s="112"/>
      <c r="R154" s="112"/>
      <c r="S154" s="112"/>
      <c r="T154" s="112"/>
      <c r="U154" s="112"/>
    </row>
    <row r="155" spans="1:21" s="59" customFormat="1" ht="12.75">
      <c r="A155" s="112"/>
      <c r="C155" s="60"/>
      <c r="D155" s="80"/>
      <c r="M155" s="129"/>
      <c r="O155" s="85"/>
      <c r="P155" s="85"/>
      <c r="Q155" s="112"/>
      <c r="R155" s="112"/>
      <c r="S155" s="112"/>
      <c r="T155" s="112"/>
      <c r="U155" s="112"/>
    </row>
    <row r="156" spans="1:21" s="59" customFormat="1" ht="12.75">
      <c r="A156" s="112"/>
      <c r="C156" s="60"/>
      <c r="D156" s="80"/>
      <c r="M156" s="129"/>
      <c r="O156" s="85"/>
      <c r="P156" s="85"/>
      <c r="Q156" s="112"/>
      <c r="R156" s="112"/>
      <c r="S156" s="112"/>
      <c r="T156" s="112"/>
      <c r="U156" s="112"/>
    </row>
    <row r="157" spans="1:21" s="59" customFormat="1" ht="12.75">
      <c r="A157" s="112"/>
      <c r="C157" s="60"/>
      <c r="D157" s="80"/>
      <c r="M157" s="129"/>
      <c r="O157" s="85"/>
      <c r="P157" s="85"/>
      <c r="Q157" s="112"/>
      <c r="R157" s="112"/>
      <c r="S157" s="112"/>
      <c r="T157" s="112"/>
      <c r="U157" s="112"/>
    </row>
    <row r="158" spans="1:21" s="59" customFormat="1" ht="12.75">
      <c r="A158" s="112"/>
      <c r="C158" s="60"/>
      <c r="D158" s="80"/>
      <c r="M158" s="129"/>
      <c r="O158" s="85"/>
      <c r="P158" s="85"/>
      <c r="Q158" s="112"/>
      <c r="R158" s="112"/>
      <c r="S158" s="112"/>
      <c r="T158" s="112"/>
      <c r="U158" s="112"/>
    </row>
    <row r="159" spans="1:21" s="59" customFormat="1" ht="12.75">
      <c r="A159" s="112"/>
      <c r="C159" s="60"/>
      <c r="D159" s="80"/>
      <c r="M159" s="129"/>
      <c r="O159" s="85"/>
      <c r="P159" s="85"/>
      <c r="Q159" s="112"/>
      <c r="R159" s="112"/>
      <c r="S159" s="112"/>
      <c r="T159" s="112"/>
      <c r="U159" s="112"/>
    </row>
    <row r="160" spans="1:21" s="59" customFormat="1" ht="12.75">
      <c r="A160" s="112"/>
      <c r="C160" s="60"/>
      <c r="D160" s="80"/>
      <c r="M160" s="129"/>
      <c r="O160" s="85"/>
      <c r="P160" s="85"/>
      <c r="Q160" s="112"/>
      <c r="R160" s="112"/>
      <c r="S160" s="112"/>
      <c r="T160" s="112"/>
      <c r="U160" s="112"/>
    </row>
    <row r="161" spans="1:21" s="59" customFormat="1" ht="12.75">
      <c r="A161" s="112"/>
      <c r="C161" s="60"/>
      <c r="D161" s="80"/>
      <c r="M161" s="129"/>
      <c r="O161" s="85"/>
      <c r="P161" s="85"/>
      <c r="Q161" s="112"/>
      <c r="R161" s="112"/>
      <c r="S161" s="112"/>
      <c r="T161" s="112"/>
      <c r="U161" s="112"/>
    </row>
    <row r="162" spans="1:21" s="59" customFormat="1" ht="12.75">
      <c r="A162" s="112"/>
      <c r="C162" s="60"/>
      <c r="D162" s="80"/>
      <c r="M162" s="129"/>
      <c r="O162" s="85"/>
      <c r="P162" s="85"/>
      <c r="Q162" s="112"/>
      <c r="R162" s="112"/>
      <c r="S162" s="112"/>
      <c r="T162" s="112"/>
      <c r="U162" s="112"/>
    </row>
    <row r="163" spans="1:21" s="59" customFormat="1" ht="12.75">
      <c r="A163" s="112"/>
      <c r="C163" s="60"/>
      <c r="D163" s="80"/>
      <c r="M163" s="129"/>
      <c r="O163" s="85"/>
      <c r="P163" s="85"/>
      <c r="Q163" s="112"/>
      <c r="R163" s="112"/>
      <c r="S163" s="112"/>
      <c r="T163" s="112"/>
      <c r="U163" s="112"/>
    </row>
    <row r="164" spans="1:21" s="59" customFormat="1" ht="12.75">
      <c r="A164" s="112"/>
      <c r="C164" s="60"/>
      <c r="D164" s="80"/>
      <c r="M164" s="129"/>
      <c r="O164" s="85"/>
      <c r="P164" s="85"/>
      <c r="Q164" s="112"/>
      <c r="R164" s="112"/>
      <c r="S164" s="112"/>
      <c r="T164" s="112"/>
      <c r="U164" s="112"/>
    </row>
    <row r="165" spans="1:21" s="59" customFormat="1" ht="12.75">
      <c r="A165" s="112"/>
      <c r="C165" s="60"/>
      <c r="D165" s="80"/>
      <c r="M165" s="129"/>
      <c r="O165" s="85"/>
      <c r="P165" s="85"/>
      <c r="Q165" s="112"/>
      <c r="R165" s="112"/>
      <c r="S165" s="112"/>
      <c r="T165" s="112"/>
      <c r="U165" s="112"/>
    </row>
    <row r="166" spans="1:21" s="59" customFormat="1" ht="12.75">
      <c r="A166" s="112"/>
      <c r="C166" s="60"/>
      <c r="D166" s="80"/>
      <c r="M166" s="129"/>
      <c r="O166" s="85"/>
      <c r="P166" s="85"/>
      <c r="Q166" s="112"/>
      <c r="R166" s="112"/>
      <c r="S166" s="112"/>
      <c r="T166" s="112"/>
      <c r="U166" s="112"/>
    </row>
    <row r="167" spans="1:21" s="59" customFormat="1" ht="12.75">
      <c r="A167" s="112"/>
      <c r="C167" s="60"/>
      <c r="D167" s="80"/>
      <c r="M167" s="129"/>
      <c r="O167" s="85"/>
      <c r="P167" s="85"/>
      <c r="Q167" s="112"/>
      <c r="R167" s="112"/>
      <c r="S167" s="112"/>
      <c r="T167" s="112"/>
      <c r="U167" s="112"/>
    </row>
    <row r="168" spans="1:21" s="59" customFormat="1" ht="12.75">
      <c r="A168" s="112"/>
      <c r="C168" s="60"/>
      <c r="D168" s="80"/>
      <c r="M168" s="129"/>
      <c r="O168" s="85"/>
      <c r="P168" s="85"/>
      <c r="Q168" s="112"/>
      <c r="R168" s="112"/>
      <c r="S168" s="112"/>
      <c r="T168" s="112"/>
      <c r="U168" s="112"/>
    </row>
    <row r="169" spans="1:21" s="59" customFormat="1" ht="12.75">
      <c r="A169" s="112"/>
      <c r="C169" s="60"/>
      <c r="D169" s="80"/>
      <c r="M169" s="129"/>
      <c r="O169" s="85"/>
      <c r="P169" s="85"/>
      <c r="Q169" s="112"/>
      <c r="R169" s="112"/>
      <c r="S169" s="112"/>
      <c r="T169" s="112"/>
      <c r="U169" s="112"/>
    </row>
    <row r="170" spans="1:21" s="59" customFormat="1" ht="12.75">
      <c r="A170" s="112"/>
      <c r="C170" s="60"/>
      <c r="D170" s="80"/>
      <c r="M170" s="129"/>
      <c r="O170" s="85"/>
      <c r="P170" s="85"/>
      <c r="Q170" s="112"/>
      <c r="R170" s="112"/>
      <c r="S170" s="112"/>
      <c r="T170" s="112"/>
      <c r="U170" s="112"/>
    </row>
    <row r="171" spans="1:21" s="59" customFormat="1" ht="12.75">
      <c r="A171" s="112"/>
      <c r="C171" s="60"/>
      <c r="D171" s="80"/>
      <c r="M171" s="129"/>
      <c r="O171" s="85"/>
      <c r="P171" s="85"/>
      <c r="Q171" s="112"/>
      <c r="R171" s="112"/>
      <c r="S171" s="112"/>
      <c r="T171" s="112"/>
      <c r="U171" s="112"/>
    </row>
    <row r="172" spans="1:21" s="59" customFormat="1" ht="12.75">
      <c r="A172" s="112"/>
      <c r="C172" s="60"/>
      <c r="D172" s="80"/>
      <c r="M172" s="129"/>
      <c r="O172" s="85"/>
      <c r="P172" s="85"/>
      <c r="Q172" s="112"/>
      <c r="R172" s="112"/>
      <c r="S172" s="112"/>
      <c r="T172" s="112"/>
      <c r="U172" s="112"/>
    </row>
    <row r="173" spans="1:21" s="59" customFormat="1" ht="12.75">
      <c r="A173" s="112"/>
      <c r="C173" s="60"/>
      <c r="D173" s="80"/>
      <c r="M173" s="129"/>
      <c r="O173" s="85"/>
      <c r="P173" s="85"/>
      <c r="Q173" s="112"/>
      <c r="R173" s="112"/>
      <c r="S173" s="112"/>
      <c r="T173" s="112"/>
      <c r="U173" s="112"/>
    </row>
    <row r="174" spans="1:21" s="59" customFormat="1" ht="12.75">
      <c r="A174" s="112"/>
      <c r="C174" s="60"/>
      <c r="D174" s="80"/>
      <c r="M174" s="129"/>
      <c r="O174" s="85"/>
      <c r="P174" s="85"/>
      <c r="Q174" s="112"/>
      <c r="R174" s="112"/>
      <c r="S174" s="112"/>
      <c r="T174" s="112"/>
      <c r="U174" s="112"/>
    </row>
    <row r="175" spans="1:21" s="59" customFormat="1" ht="12.75">
      <c r="A175" s="112"/>
      <c r="C175" s="60"/>
      <c r="D175" s="80"/>
      <c r="M175" s="129"/>
      <c r="O175" s="85"/>
      <c r="P175" s="85"/>
      <c r="Q175" s="112"/>
      <c r="R175" s="112"/>
      <c r="S175" s="112"/>
      <c r="T175" s="112"/>
      <c r="U175" s="112"/>
    </row>
    <row r="176" spans="1:21" s="59" customFormat="1" ht="12.75">
      <c r="A176" s="112"/>
      <c r="C176" s="60"/>
      <c r="D176" s="80"/>
      <c r="M176" s="129"/>
      <c r="O176" s="85"/>
      <c r="P176" s="85"/>
      <c r="Q176" s="112"/>
      <c r="R176" s="112"/>
      <c r="S176" s="112"/>
      <c r="T176" s="112"/>
      <c r="U176" s="112"/>
    </row>
    <row r="177" spans="1:21" s="59" customFormat="1" ht="12.75">
      <c r="A177" s="112"/>
      <c r="C177" s="60"/>
      <c r="D177" s="80"/>
      <c r="M177" s="129"/>
      <c r="O177" s="85"/>
      <c r="P177" s="85"/>
      <c r="Q177" s="112"/>
      <c r="R177" s="112"/>
      <c r="S177" s="112"/>
      <c r="T177" s="112"/>
      <c r="U177" s="112"/>
    </row>
    <row r="178" spans="1:21" s="59" customFormat="1" ht="12.75">
      <c r="A178" s="112"/>
      <c r="C178" s="60"/>
      <c r="D178" s="80"/>
      <c r="M178" s="129"/>
      <c r="O178" s="85"/>
      <c r="P178" s="85"/>
      <c r="Q178" s="112"/>
      <c r="R178" s="112"/>
      <c r="S178" s="112"/>
      <c r="T178" s="112"/>
      <c r="U178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7"/>
  <sheetViews>
    <sheetView zoomScalePageLayoutView="0" workbookViewId="0" topLeftCell="A1">
      <selection activeCell="A5" sqref="A5:P7"/>
    </sheetView>
  </sheetViews>
  <sheetFormatPr defaultColWidth="9.00390625" defaultRowHeight="12.75"/>
  <cols>
    <col min="1" max="1" width="4.140625" style="61" customWidth="1"/>
    <col min="2" max="2" width="11.421875" style="56" customWidth="1"/>
    <col min="3" max="3" width="15.28125" style="56" bestFit="1" customWidth="1"/>
    <col min="4" max="4" width="17.421875" style="81" customWidth="1"/>
    <col min="5" max="5" width="8.140625" style="95" customWidth="1"/>
    <col min="6" max="6" width="6.421875" style="95" customWidth="1"/>
    <col min="7" max="7" width="8.140625" style="61" customWidth="1"/>
    <col min="8" max="8" width="6.28125" style="61" customWidth="1"/>
    <col min="9" max="9" width="7.8515625" style="61" customWidth="1"/>
    <col min="10" max="10" width="6.421875" style="61" customWidth="1"/>
    <col min="11" max="11" width="10.28125" style="61" customWidth="1"/>
    <col min="12" max="12" width="9.421875" style="61" customWidth="1"/>
    <col min="13" max="13" width="7.8515625" style="61" customWidth="1"/>
    <col min="14" max="14" width="7.00390625" style="61" customWidth="1"/>
    <col min="15" max="15" width="7.57421875" style="86" customWidth="1"/>
    <col min="16" max="16" width="7.421875" style="86" customWidth="1"/>
    <col min="17" max="21" width="9.140625" style="61" hidden="1" customWidth="1"/>
    <col min="22" max="16384" width="9.00390625" style="61" customWidth="1"/>
  </cols>
  <sheetData>
    <row r="1" spans="1:21" s="4" customFormat="1" ht="12.75">
      <c r="A1" s="1"/>
      <c r="B1" s="164" t="s">
        <v>40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2">
        <v>0.01247685185185185</v>
      </c>
      <c r="F2" s="93"/>
      <c r="G2" s="103">
        <v>0.014895833333333332</v>
      </c>
      <c r="H2" s="104"/>
      <c r="I2" s="105">
        <v>0.014513888888888889</v>
      </c>
      <c r="J2" s="98"/>
      <c r="K2" s="103">
        <v>0.00917824074074074</v>
      </c>
      <c r="L2" s="104"/>
      <c r="M2" s="105">
        <v>0.012430555555555554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10" t="s">
        <v>3</v>
      </c>
      <c r="C3" s="32" t="s">
        <v>4</v>
      </c>
      <c r="D3" s="66" t="s">
        <v>5</v>
      </c>
      <c r="E3" s="8" t="s">
        <v>6</v>
      </c>
      <c r="F3" s="9" t="s">
        <v>7</v>
      </c>
      <c r="G3" s="10" t="s">
        <v>6</v>
      </c>
      <c r="H3" s="11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12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21">
        <v>0</v>
      </c>
      <c r="B4" s="52"/>
      <c r="C4" s="53"/>
      <c r="D4" s="77"/>
      <c r="E4" s="94"/>
      <c r="F4" s="94"/>
      <c r="G4" s="122"/>
      <c r="H4" s="122"/>
      <c r="I4" s="123"/>
      <c r="J4" s="123"/>
      <c r="K4" s="122"/>
      <c r="L4" s="122"/>
      <c r="M4" s="123"/>
      <c r="N4" s="123"/>
      <c r="O4" s="87"/>
      <c r="P4" s="87"/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49">
        <v>1</v>
      </c>
      <c r="B5" s="44" t="s">
        <v>119</v>
      </c>
      <c r="C5" s="45" t="s">
        <v>120</v>
      </c>
      <c r="D5" s="150" t="s">
        <v>109</v>
      </c>
      <c r="E5" s="151">
        <v>0.013287037037037036</v>
      </c>
      <c r="F5" s="142">
        <f>IF(E5="","",E$2/(E5)*$R$3)</f>
        <v>939.0243902439024</v>
      </c>
      <c r="G5" s="151"/>
      <c r="H5" s="142">
        <f>IF(G5="","",G$2/(G5)*$R$3)</f>
      </c>
      <c r="I5" s="151">
        <v>0.01619212962962963</v>
      </c>
      <c r="J5" s="142">
        <f>IF(I5="","",I$2/(I5)*$R$3)</f>
        <v>896.3545389563974</v>
      </c>
      <c r="K5" s="152">
        <v>0.009224537037037036</v>
      </c>
      <c r="L5" s="142">
        <f>IF(K5="","",K$2/(K5)*$R$3)</f>
        <v>994.9811794228357</v>
      </c>
      <c r="M5" s="153">
        <v>0.013495370370370371</v>
      </c>
      <c r="N5" s="154">
        <f>IF(M5="","",M$2/(M5)*$R$3)</f>
        <v>921.0977701543737</v>
      </c>
      <c r="O5" s="155">
        <f aca="true" t="shared" si="0" ref="O5:O12">IF(B5="","",SUM(F5,H5,J5,L5,N5))</f>
        <v>3751.4578787775094</v>
      </c>
      <c r="P5" s="155">
        <f aca="true" t="shared" si="1" ref="P5:P12">IF(O5="","",IF(COUNT(Q5:U5)&lt;$R$2,O5,IF(COUNT(Q5:U5)=$R$2,O5-MIN(Q5:U5),O5-MIN(Q5:U5)-SMALL(Q5:U5,2))))</f>
        <v>2855.103339821112</v>
      </c>
      <c r="Q5" s="22">
        <f aca="true" t="shared" si="2" ref="Q5:Q36">IF(F5="",0,F5)</f>
        <v>939.0243902439024</v>
      </c>
      <c r="R5" s="22">
        <f aca="true" t="shared" si="3" ref="R5:R36">IF(H5="",0,H5)</f>
        <v>0</v>
      </c>
      <c r="S5" s="22">
        <f aca="true" t="shared" si="4" ref="S5:S36">IF(J5="",0,J5)</f>
        <v>896.3545389563974</v>
      </c>
      <c r="T5" s="22">
        <f aca="true" t="shared" si="5" ref="T5:T36">IF(L5="",0,L5)</f>
        <v>994.9811794228357</v>
      </c>
      <c r="U5" s="22">
        <f aca="true" t="shared" si="6" ref="U5:U36">IF(N5="",0,N5)</f>
        <v>921.0977701543737</v>
      </c>
      <c r="W5" s="23"/>
      <c r="Z5" s="24"/>
    </row>
    <row r="6" spans="1:26" s="4" customFormat="1" ht="12.75">
      <c r="A6" s="149">
        <v>2</v>
      </c>
      <c r="B6" s="44" t="s">
        <v>118</v>
      </c>
      <c r="C6" s="45" t="s">
        <v>117</v>
      </c>
      <c r="D6" s="150" t="s">
        <v>107</v>
      </c>
      <c r="E6" s="151">
        <v>0.013344907407407408</v>
      </c>
      <c r="F6" s="142">
        <f aca="true" t="shared" si="7" ref="F6:F12">IF(E6="","",E$2/(E6)*$R$3)</f>
        <v>934.9522983521248</v>
      </c>
      <c r="G6" s="151">
        <v>0.016493055555555556</v>
      </c>
      <c r="H6" s="142">
        <f aca="true" t="shared" si="8" ref="H6:H12">IF(G6="","",G$2/(G6)*$R$3)</f>
        <v>903.1578947368421</v>
      </c>
      <c r="I6" s="151"/>
      <c r="J6" s="142">
        <f aca="true" t="shared" si="9" ref="J6:J12">IF(I6="","",I$2/(I6)*$R$3)</f>
      </c>
      <c r="K6" s="152"/>
      <c r="L6" s="142">
        <f aca="true" t="shared" si="10" ref="L6:L12">IF(K6="","",K$2/(K6)*$R$3)</f>
      </c>
      <c r="M6" s="153">
        <v>0.012430555555555554</v>
      </c>
      <c r="N6" s="154">
        <f aca="true" t="shared" si="11" ref="N6:N12">IF(M6="","",M$2/(M6)*$R$3)</f>
        <v>1000</v>
      </c>
      <c r="O6" s="155">
        <f t="shared" si="0"/>
        <v>2838.1101930889668</v>
      </c>
      <c r="P6" s="155">
        <f t="shared" si="1"/>
        <v>2838.1101930889668</v>
      </c>
      <c r="Q6" s="22">
        <f t="shared" si="2"/>
        <v>934.9522983521248</v>
      </c>
      <c r="R6" s="22">
        <f t="shared" si="3"/>
        <v>903.1578947368421</v>
      </c>
      <c r="S6" s="22">
        <f t="shared" si="4"/>
        <v>0</v>
      </c>
      <c r="T6" s="22">
        <f t="shared" si="5"/>
        <v>0</v>
      </c>
      <c r="U6" s="22">
        <f t="shared" si="6"/>
        <v>1000</v>
      </c>
      <c r="W6" s="23"/>
      <c r="Z6" s="24"/>
    </row>
    <row r="7" spans="1:26" s="4" customFormat="1" ht="12.75">
      <c r="A7" s="149">
        <v>3</v>
      </c>
      <c r="B7" s="44" t="s">
        <v>12</v>
      </c>
      <c r="C7" s="45" t="s">
        <v>142</v>
      </c>
      <c r="D7" s="150" t="s">
        <v>110</v>
      </c>
      <c r="E7" s="151">
        <v>0.013344907407407408</v>
      </c>
      <c r="F7" s="142">
        <f t="shared" si="7"/>
        <v>934.9522983521248</v>
      </c>
      <c r="G7" s="144">
        <v>0.017384259259259262</v>
      </c>
      <c r="H7" s="142">
        <f t="shared" si="8"/>
        <v>856.8575233022634</v>
      </c>
      <c r="I7" s="151">
        <v>0.01671296296296296</v>
      </c>
      <c r="J7" s="142">
        <f t="shared" si="9"/>
        <v>868.4210526315791</v>
      </c>
      <c r="K7" s="152">
        <v>0.009780092592592592</v>
      </c>
      <c r="L7" s="142">
        <f t="shared" si="10"/>
        <v>938.4615384615385</v>
      </c>
      <c r="M7" s="144">
        <v>0.01355324074074074</v>
      </c>
      <c r="N7" s="154">
        <f t="shared" si="11"/>
        <v>917.1648163962424</v>
      </c>
      <c r="O7" s="155">
        <f t="shared" si="0"/>
        <v>4515.857229143749</v>
      </c>
      <c r="P7" s="155">
        <f t="shared" si="1"/>
        <v>2790.578653209906</v>
      </c>
      <c r="Q7" s="114">
        <f t="shared" si="2"/>
        <v>934.9522983521248</v>
      </c>
      <c r="R7" s="114">
        <f t="shared" si="3"/>
        <v>856.8575233022634</v>
      </c>
      <c r="S7" s="114">
        <f t="shared" si="4"/>
        <v>868.4210526315791</v>
      </c>
      <c r="T7" s="114">
        <f t="shared" si="5"/>
        <v>938.4615384615385</v>
      </c>
      <c r="U7" s="114">
        <f t="shared" si="6"/>
        <v>917.1648163962424</v>
      </c>
      <c r="V7" s="59"/>
      <c r="W7" s="115"/>
      <c r="X7" s="59"/>
      <c r="Y7" s="59"/>
      <c r="Z7" s="24"/>
    </row>
    <row r="8" spans="1:26" s="59" customFormat="1" ht="12.75">
      <c r="A8" s="14">
        <v>4</v>
      </c>
      <c r="B8" s="54" t="s">
        <v>100</v>
      </c>
      <c r="C8" s="16" t="s">
        <v>122</v>
      </c>
      <c r="D8" s="79" t="s">
        <v>110</v>
      </c>
      <c r="E8" s="50">
        <v>0.013877314814814815</v>
      </c>
      <c r="F8" s="90">
        <f t="shared" si="7"/>
        <v>899.0825688073394</v>
      </c>
      <c r="G8" s="34">
        <v>0.017465277777777777</v>
      </c>
      <c r="H8" s="131">
        <f t="shared" si="8"/>
        <v>852.8827037773359</v>
      </c>
      <c r="I8" s="17">
        <v>0.017731481481481483</v>
      </c>
      <c r="J8" s="90">
        <f t="shared" si="9"/>
        <v>818.5378590078328</v>
      </c>
      <c r="K8" s="49">
        <v>0.01064814814814815</v>
      </c>
      <c r="L8" s="131">
        <f t="shared" si="10"/>
        <v>861.9565217391303</v>
      </c>
      <c r="M8" s="135">
        <v>0.013611111111111114</v>
      </c>
      <c r="N8" s="141">
        <f t="shared" si="11"/>
        <v>913.2653061224487</v>
      </c>
      <c r="O8" s="83">
        <f t="shared" si="0"/>
        <v>4345.724959454086</v>
      </c>
      <c r="P8" s="83">
        <f t="shared" si="1"/>
        <v>2674.304396668918</v>
      </c>
      <c r="Q8" s="114">
        <f t="shared" si="2"/>
        <v>899.0825688073394</v>
      </c>
      <c r="R8" s="114">
        <f t="shared" si="3"/>
        <v>852.8827037773359</v>
      </c>
      <c r="S8" s="114">
        <f t="shared" si="4"/>
        <v>818.5378590078328</v>
      </c>
      <c r="T8" s="114">
        <f t="shared" si="5"/>
        <v>861.9565217391303</v>
      </c>
      <c r="U8" s="114">
        <f t="shared" si="6"/>
        <v>913.2653061224487</v>
      </c>
      <c r="W8" s="115"/>
      <c r="Z8" s="116"/>
    </row>
    <row r="9" spans="1:26" s="59" customFormat="1" ht="12.75">
      <c r="A9" s="14">
        <v>5</v>
      </c>
      <c r="B9" s="15" t="s">
        <v>99</v>
      </c>
      <c r="C9" s="16" t="s">
        <v>121</v>
      </c>
      <c r="D9" s="79" t="s">
        <v>110</v>
      </c>
      <c r="E9" s="17">
        <v>0.014710648148148148</v>
      </c>
      <c r="F9" s="90">
        <f t="shared" si="7"/>
        <v>848.1510621557827</v>
      </c>
      <c r="G9" s="34">
        <v>0.01835648148148148</v>
      </c>
      <c r="H9" s="131">
        <f t="shared" si="8"/>
        <v>811.4754098360656</v>
      </c>
      <c r="I9" s="17">
        <v>0.017824074074074076</v>
      </c>
      <c r="J9" s="90">
        <f t="shared" si="9"/>
        <v>814.2857142857142</v>
      </c>
      <c r="K9" s="49">
        <v>0.010636574074074074</v>
      </c>
      <c r="L9" s="131">
        <f t="shared" si="10"/>
        <v>862.8944504896626</v>
      </c>
      <c r="M9" s="135">
        <v>0.014282407407407409</v>
      </c>
      <c r="N9" s="141">
        <f t="shared" si="11"/>
        <v>870.3403565640193</v>
      </c>
      <c r="O9" s="83">
        <f t="shared" si="0"/>
        <v>4207.146993331245</v>
      </c>
      <c r="P9" s="83">
        <f t="shared" si="1"/>
        <v>2581.385869209465</v>
      </c>
      <c r="Q9" s="114">
        <f t="shared" si="2"/>
        <v>848.1510621557827</v>
      </c>
      <c r="R9" s="114">
        <f t="shared" si="3"/>
        <v>811.4754098360656</v>
      </c>
      <c r="S9" s="114">
        <f t="shared" si="4"/>
        <v>814.2857142857142</v>
      </c>
      <c r="T9" s="114">
        <f t="shared" si="5"/>
        <v>862.8944504896626</v>
      </c>
      <c r="U9" s="114">
        <f t="shared" si="6"/>
        <v>870.3403565640193</v>
      </c>
      <c r="W9" s="115"/>
      <c r="Z9" s="116"/>
    </row>
    <row r="10" spans="1:26" s="59" customFormat="1" ht="12.75">
      <c r="A10" s="14">
        <v>6</v>
      </c>
      <c r="B10" s="15" t="s">
        <v>167</v>
      </c>
      <c r="C10" s="16" t="s">
        <v>165</v>
      </c>
      <c r="D10" s="69" t="s">
        <v>109</v>
      </c>
      <c r="E10" s="17">
        <v>0.01355324074074074</v>
      </c>
      <c r="F10" s="90">
        <f t="shared" si="7"/>
        <v>920.5807002561912</v>
      </c>
      <c r="G10" s="34">
        <v>0.018287037037037036</v>
      </c>
      <c r="H10" s="131">
        <f t="shared" si="8"/>
        <v>814.5569620253165</v>
      </c>
      <c r="I10" s="17">
        <v>0.01724537037037037</v>
      </c>
      <c r="J10" s="90">
        <f t="shared" si="9"/>
        <v>841.6107382550337</v>
      </c>
      <c r="K10" s="133"/>
      <c r="L10" s="131">
        <f t="shared" si="10"/>
      </c>
      <c r="M10" s="135"/>
      <c r="N10" s="141">
        <f t="shared" si="11"/>
      </c>
      <c r="O10" s="83">
        <f t="shared" si="0"/>
        <v>2576.7484005365413</v>
      </c>
      <c r="P10" s="83">
        <f t="shared" si="1"/>
        <v>2576.7484005365413</v>
      </c>
      <c r="Q10" s="22">
        <f t="shared" si="2"/>
        <v>920.5807002561912</v>
      </c>
      <c r="R10" s="22">
        <f t="shared" si="3"/>
        <v>814.5569620253165</v>
      </c>
      <c r="S10" s="22">
        <f t="shared" si="4"/>
        <v>841.6107382550337</v>
      </c>
      <c r="T10" s="22">
        <f t="shared" si="5"/>
        <v>0</v>
      </c>
      <c r="U10" s="22">
        <f t="shared" si="6"/>
        <v>0</v>
      </c>
      <c r="V10" s="4"/>
      <c r="W10" s="23"/>
      <c r="X10" s="4"/>
      <c r="Y10" s="4"/>
      <c r="Z10" s="116"/>
    </row>
    <row r="11" spans="1:26" s="59" customFormat="1" ht="12.75">
      <c r="A11" s="14">
        <v>7</v>
      </c>
      <c r="B11" s="15" t="s">
        <v>144</v>
      </c>
      <c r="C11" s="16" t="s">
        <v>145</v>
      </c>
      <c r="D11" s="69" t="s">
        <v>109</v>
      </c>
      <c r="E11" s="17"/>
      <c r="F11" s="90">
        <f t="shared" si="7"/>
      </c>
      <c r="G11" s="34">
        <v>0.019039351851851852</v>
      </c>
      <c r="H11" s="131">
        <f t="shared" si="8"/>
        <v>782.3708206686929</v>
      </c>
      <c r="I11" s="17"/>
      <c r="J11" s="90">
        <f t="shared" si="9"/>
      </c>
      <c r="K11" s="49">
        <v>0.010775462962962964</v>
      </c>
      <c r="L11" s="131">
        <f t="shared" si="10"/>
        <v>851.7722878625133</v>
      </c>
      <c r="M11" s="135">
        <v>0.014907407407407406</v>
      </c>
      <c r="N11" s="141">
        <f t="shared" si="11"/>
        <v>833.8509316770186</v>
      </c>
      <c r="O11" s="83">
        <f t="shared" si="0"/>
        <v>2467.9940402082248</v>
      </c>
      <c r="P11" s="83">
        <f t="shared" si="1"/>
        <v>2467.9940402082248</v>
      </c>
      <c r="Q11" s="114">
        <f t="shared" si="2"/>
        <v>0</v>
      </c>
      <c r="R11" s="114">
        <f t="shared" si="3"/>
        <v>782.3708206686929</v>
      </c>
      <c r="S11" s="114">
        <f t="shared" si="4"/>
        <v>0</v>
      </c>
      <c r="T11" s="114">
        <f t="shared" si="5"/>
        <v>851.7722878625133</v>
      </c>
      <c r="U11" s="114">
        <f t="shared" si="6"/>
        <v>833.8509316770186</v>
      </c>
      <c r="W11" s="115"/>
      <c r="Z11" s="116"/>
    </row>
    <row r="12" spans="1:26" s="59" customFormat="1" ht="12.75">
      <c r="A12" s="14">
        <v>8</v>
      </c>
      <c r="B12" s="15" t="s">
        <v>17</v>
      </c>
      <c r="C12" s="16" t="s">
        <v>18</v>
      </c>
      <c r="D12" s="79" t="s">
        <v>110</v>
      </c>
      <c r="E12" s="17"/>
      <c r="F12" s="90">
        <f t="shared" si="7"/>
      </c>
      <c r="G12" s="19"/>
      <c r="H12" s="131">
        <f t="shared" si="8"/>
      </c>
      <c r="I12" s="17"/>
      <c r="J12" s="90">
        <f t="shared" si="9"/>
      </c>
      <c r="K12" s="49"/>
      <c r="L12" s="131">
        <f t="shared" si="10"/>
      </c>
      <c r="M12" s="50">
        <v>0.016168981481481482</v>
      </c>
      <c r="N12" s="141">
        <f t="shared" si="11"/>
        <v>768.7902648532569</v>
      </c>
      <c r="O12" s="83">
        <f t="shared" si="0"/>
        <v>768.7902648532569</v>
      </c>
      <c r="P12" s="83">
        <f t="shared" si="1"/>
        <v>768.7902648532569</v>
      </c>
      <c r="Q12" s="114">
        <f t="shared" si="2"/>
        <v>0</v>
      </c>
      <c r="R12" s="114">
        <f t="shared" si="3"/>
        <v>0</v>
      </c>
      <c r="S12" s="114">
        <f t="shared" si="4"/>
        <v>0</v>
      </c>
      <c r="T12" s="114">
        <f t="shared" si="5"/>
        <v>0</v>
      </c>
      <c r="U12" s="114">
        <f t="shared" si="6"/>
        <v>768.7902648532569</v>
      </c>
      <c r="W12" s="115"/>
      <c r="Z12" s="116"/>
    </row>
    <row r="13" spans="1:26" s="59" customFormat="1" ht="12.75">
      <c r="A13" s="14">
        <v>9</v>
      </c>
      <c r="B13" s="15"/>
      <c r="C13" s="16"/>
      <c r="D13" s="69"/>
      <c r="E13" s="17"/>
      <c r="F13" s="90">
        <f aca="true" t="shared" si="12" ref="F13:F27">IF(E13="","",E$2/(E13)*$R$3)</f>
      </c>
      <c r="G13" s="34"/>
      <c r="H13" s="131">
        <f aca="true" t="shared" si="13" ref="H13:H34">IF(G13="","",G$2/(G13)*$R$3)</f>
      </c>
      <c r="I13" s="17"/>
      <c r="J13" s="90">
        <f aca="true" t="shared" si="14" ref="J13:J36">IF(I13="","",I$2/(I13)*$R$3)</f>
      </c>
      <c r="K13" s="140"/>
      <c r="L13" s="131">
        <f aca="true" t="shared" si="15" ref="L13:L38">IF(K13="","",K$2/(K13)*$R$3)</f>
      </c>
      <c r="M13" s="135"/>
      <c r="N13" s="141">
        <f aca="true" t="shared" si="16" ref="N13:N34">IF(M13="","",M$2/(M13)*$R$3)</f>
      </c>
      <c r="O13" s="83">
        <f aca="true" t="shared" si="17" ref="O13:O36">IF(B13="","",SUM(F13,H13,J13,L13,N13))</f>
      </c>
      <c r="P13" s="83">
        <f aca="true" t="shared" si="18" ref="P13:P37">IF(O13="","",IF(COUNT(Q13:U13)&lt;$R$2,O13,IF(COUNT(Q13:U13)=$R$2,O13-MIN(Q13:U13),O13-MIN(Q13:U13)-SMALL(Q13:U13,2))))</f>
      </c>
      <c r="Q13" s="114">
        <f t="shared" si="2"/>
        <v>0</v>
      </c>
      <c r="R13" s="114">
        <f t="shared" si="3"/>
        <v>0</v>
      </c>
      <c r="S13" s="114">
        <f t="shared" si="4"/>
        <v>0</v>
      </c>
      <c r="T13" s="114">
        <f t="shared" si="5"/>
        <v>0</v>
      </c>
      <c r="U13" s="114">
        <f t="shared" si="6"/>
        <v>0</v>
      </c>
      <c r="W13" s="115"/>
      <c r="Z13" s="116"/>
    </row>
    <row r="14" spans="1:26" s="59" customFormat="1" ht="12.75">
      <c r="A14" s="14">
        <v>10</v>
      </c>
      <c r="B14" s="15"/>
      <c r="C14" s="16"/>
      <c r="D14" s="69"/>
      <c r="E14" s="17"/>
      <c r="F14" s="90">
        <f t="shared" si="12"/>
      </c>
      <c r="G14" s="34"/>
      <c r="H14" s="131">
        <f t="shared" si="13"/>
      </c>
      <c r="I14" s="17"/>
      <c r="J14" s="90">
        <f t="shared" si="14"/>
      </c>
      <c r="K14" s="49"/>
      <c r="L14" s="131">
        <f t="shared" si="15"/>
      </c>
      <c r="M14" s="135"/>
      <c r="N14" s="141">
        <f t="shared" si="16"/>
      </c>
      <c r="O14" s="83">
        <f t="shared" si="17"/>
      </c>
      <c r="P14" s="83">
        <f t="shared" si="18"/>
      </c>
      <c r="Q14" s="114">
        <f t="shared" si="2"/>
        <v>0</v>
      </c>
      <c r="R14" s="114">
        <f t="shared" si="3"/>
        <v>0</v>
      </c>
      <c r="S14" s="114">
        <f t="shared" si="4"/>
        <v>0</v>
      </c>
      <c r="T14" s="114">
        <f t="shared" si="5"/>
        <v>0</v>
      </c>
      <c r="U14" s="114">
        <f t="shared" si="6"/>
        <v>0</v>
      </c>
      <c r="W14" s="115"/>
      <c r="Z14" s="116"/>
    </row>
    <row r="15" spans="1:26" s="59" customFormat="1" ht="12.75">
      <c r="A15" s="14">
        <v>11</v>
      </c>
      <c r="B15" s="15"/>
      <c r="C15" s="16"/>
      <c r="D15" s="69"/>
      <c r="E15" s="17"/>
      <c r="F15" s="90">
        <f t="shared" si="12"/>
      </c>
      <c r="G15" s="133"/>
      <c r="H15" s="131">
        <f t="shared" si="13"/>
      </c>
      <c r="I15" s="17"/>
      <c r="J15" s="90">
        <f t="shared" si="14"/>
      </c>
      <c r="K15" s="49"/>
      <c r="L15" s="131">
        <f t="shared" si="15"/>
      </c>
      <c r="M15" s="135"/>
      <c r="N15" s="141">
        <f t="shared" si="16"/>
      </c>
      <c r="O15" s="83">
        <f t="shared" si="17"/>
      </c>
      <c r="P15" s="83">
        <f t="shared" si="18"/>
      </c>
      <c r="Q15" s="114">
        <f t="shared" si="2"/>
        <v>0</v>
      </c>
      <c r="R15" s="114">
        <f t="shared" si="3"/>
        <v>0</v>
      </c>
      <c r="S15" s="114">
        <f t="shared" si="4"/>
        <v>0</v>
      </c>
      <c r="T15" s="114">
        <f t="shared" si="5"/>
        <v>0</v>
      </c>
      <c r="U15" s="114">
        <f t="shared" si="6"/>
        <v>0</v>
      </c>
      <c r="W15" s="115"/>
      <c r="Z15" s="116"/>
    </row>
    <row r="16" spans="1:26" s="59" customFormat="1" ht="12.75">
      <c r="A16" s="14">
        <v>12</v>
      </c>
      <c r="B16" s="15"/>
      <c r="C16" s="16"/>
      <c r="D16" s="69"/>
      <c r="E16" s="17"/>
      <c r="F16" s="90">
        <f t="shared" si="12"/>
      </c>
      <c r="G16" s="133"/>
      <c r="H16" s="131">
        <f t="shared" si="13"/>
      </c>
      <c r="I16" s="17"/>
      <c r="J16" s="90">
        <f t="shared" si="14"/>
      </c>
      <c r="K16" s="49"/>
      <c r="L16" s="131">
        <f t="shared" si="15"/>
      </c>
      <c r="M16" s="135"/>
      <c r="N16" s="141">
        <f t="shared" si="16"/>
      </c>
      <c r="O16" s="83">
        <f t="shared" si="17"/>
      </c>
      <c r="P16" s="83">
        <f t="shared" si="18"/>
      </c>
      <c r="Q16" s="114">
        <f t="shared" si="2"/>
        <v>0</v>
      </c>
      <c r="R16" s="114">
        <f t="shared" si="3"/>
        <v>0</v>
      </c>
      <c r="S16" s="114">
        <f t="shared" si="4"/>
        <v>0</v>
      </c>
      <c r="T16" s="114">
        <f t="shared" si="5"/>
        <v>0</v>
      </c>
      <c r="U16" s="114">
        <f t="shared" si="6"/>
        <v>0</v>
      </c>
      <c r="W16" s="115"/>
      <c r="Z16" s="116"/>
    </row>
    <row r="17" spans="1:26" s="59" customFormat="1" ht="12.75">
      <c r="A17" s="14">
        <v>13</v>
      </c>
      <c r="B17" s="15"/>
      <c r="C17" s="16"/>
      <c r="D17" s="69"/>
      <c r="E17" s="17"/>
      <c r="F17" s="90">
        <f t="shared" si="12"/>
      </c>
      <c r="G17" s="34"/>
      <c r="H17" s="131">
        <f t="shared" si="13"/>
      </c>
      <c r="I17" s="17"/>
      <c r="J17" s="90">
        <f t="shared" si="14"/>
      </c>
      <c r="K17" s="49"/>
      <c r="L17" s="131">
        <f t="shared" si="15"/>
      </c>
      <c r="M17" s="135"/>
      <c r="N17" s="141">
        <f t="shared" si="16"/>
      </c>
      <c r="O17" s="83">
        <f t="shared" si="17"/>
      </c>
      <c r="P17" s="83">
        <f t="shared" si="18"/>
      </c>
      <c r="Q17" s="114">
        <f t="shared" si="2"/>
        <v>0</v>
      </c>
      <c r="R17" s="114">
        <f t="shared" si="3"/>
        <v>0</v>
      </c>
      <c r="S17" s="114">
        <f t="shared" si="4"/>
        <v>0</v>
      </c>
      <c r="T17" s="114">
        <f t="shared" si="5"/>
        <v>0</v>
      </c>
      <c r="U17" s="114">
        <f t="shared" si="6"/>
        <v>0</v>
      </c>
      <c r="W17" s="115"/>
      <c r="Z17" s="116"/>
    </row>
    <row r="18" spans="1:26" s="59" customFormat="1" ht="12.75">
      <c r="A18" s="14">
        <v>14</v>
      </c>
      <c r="B18" s="15"/>
      <c r="C18" s="16"/>
      <c r="D18" s="69"/>
      <c r="E18" s="17"/>
      <c r="F18" s="90">
        <f t="shared" si="12"/>
      </c>
      <c r="G18" s="133"/>
      <c r="H18" s="131">
        <f t="shared" si="13"/>
      </c>
      <c r="I18" s="17"/>
      <c r="J18" s="90">
        <f t="shared" si="14"/>
      </c>
      <c r="K18" s="49"/>
      <c r="L18" s="131">
        <f t="shared" si="15"/>
      </c>
      <c r="M18" s="135"/>
      <c r="N18" s="141">
        <f t="shared" si="16"/>
      </c>
      <c r="O18" s="83">
        <f t="shared" si="17"/>
      </c>
      <c r="P18" s="83">
        <f t="shared" si="18"/>
      </c>
      <c r="Q18" s="114">
        <f t="shared" si="2"/>
        <v>0</v>
      </c>
      <c r="R18" s="114">
        <f t="shared" si="3"/>
        <v>0</v>
      </c>
      <c r="S18" s="114">
        <f t="shared" si="4"/>
        <v>0</v>
      </c>
      <c r="T18" s="114">
        <f t="shared" si="5"/>
        <v>0</v>
      </c>
      <c r="U18" s="114">
        <f t="shared" si="6"/>
        <v>0</v>
      </c>
      <c r="W18" s="115"/>
      <c r="Z18" s="116"/>
    </row>
    <row r="19" spans="1:26" s="59" customFormat="1" ht="12.75">
      <c r="A19" s="14">
        <v>15</v>
      </c>
      <c r="B19" s="54"/>
      <c r="C19" s="16"/>
      <c r="D19" s="69"/>
      <c r="E19" s="91"/>
      <c r="F19" s="90">
        <f t="shared" si="12"/>
      </c>
      <c r="G19" s="34"/>
      <c r="H19" s="131">
        <f t="shared" si="13"/>
      </c>
      <c r="I19" s="17"/>
      <c r="J19" s="90">
        <f t="shared" si="14"/>
      </c>
      <c r="K19" s="49"/>
      <c r="L19" s="131">
        <f t="shared" si="15"/>
      </c>
      <c r="M19" s="135"/>
      <c r="N19" s="141">
        <f t="shared" si="16"/>
      </c>
      <c r="O19" s="83">
        <f t="shared" si="17"/>
      </c>
      <c r="P19" s="83">
        <f t="shared" si="18"/>
      </c>
      <c r="Q19" s="114">
        <f t="shared" si="2"/>
        <v>0</v>
      </c>
      <c r="R19" s="114">
        <f t="shared" si="3"/>
        <v>0</v>
      </c>
      <c r="S19" s="114">
        <f t="shared" si="4"/>
        <v>0</v>
      </c>
      <c r="T19" s="114">
        <f t="shared" si="5"/>
        <v>0</v>
      </c>
      <c r="U19" s="114">
        <f t="shared" si="6"/>
        <v>0</v>
      </c>
      <c r="W19" s="115"/>
      <c r="Z19" s="116"/>
    </row>
    <row r="20" spans="1:26" s="59" customFormat="1" ht="12.75">
      <c r="A20" s="14">
        <v>16</v>
      </c>
      <c r="B20" s="44"/>
      <c r="C20" s="45"/>
      <c r="D20" s="74"/>
      <c r="E20" s="17"/>
      <c r="F20" s="90">
        <f t="shared" si="12"/>
      </c>
      <c r="G20" s="34"/>
      <c r="H20" s="131">
        <f t="shared" si="13"/>
      </c>
      <c r="I20" s="17"/>
      <c r="J20" s="90">
        <f t="shared" si="14"/>
      </c>
      <c r="K20" s="133"/>
      <c r="L20" s="131">
        <f t="shared" si="15"/>
      </c>
      <c r="M20" s="135"/>
      <c r="N20" s="141">
        <f t="shared" si="16"/>
      </c>
      <c r="O20" s="83">
        <f t="shared" si="17"/>
      </c>
      <c r="P20" s="83">
        <f t="shared" si="18"/>
      </c>
      <c r="Q20" s="114">
        <f t="shared" si="2"/>
        <v>0</v>
      </c>
      <c r="R20" s="114">
        <f t="shared" si="3"/>
        <v>0</v>
      </c>
      <c r="S20" s="114">
        <f t="shared" si="4"/>
        <v>0</v>
      </c>
      <c r="T20" s="114">
        <f t="shared" si="5"/>
        <v>0</v>
      </c>
      <c r="U20" s="114">
        <f t="shared" si="6"/>
        <v>0</v>
      </c>
      <c r="W20" s="115"/>
      <c r="Z20" s="116"/>
    </row>
    <row r="21" spans="1:26" s="59" customFormat="1" ht="12.75">
      <c r="A21" s="14">
        <v>17</v>
      </c>
      <c r="B21" s="15"/>
      <c r="C21" s="16"/>
      <c r="D21" s="69"/>
      <c r="E21" s="17"/>
      <c r="F21" s="90">
        <f t="shared" si="12"/>
      </c>
      <c r="G21" s="34"/>
      <c r="H21" s="131">
        <f t="shared" si="13"/>
      </c>
      <c r="I21" s="17"/>
      <c r="J21" s="90">
        <f t="shared" si="14"/>
      </c>
      <c r="K21" s="49"/>
      <c r="L21" s="131">
        <f t="shared" si="15"/>
      </c>
      <c r="M21" s="135"/>
      <c r="N21" s="141">
        <f t="shared" si="16"/>
      </c>
      <c r="O21" s="83">
        <f t="shared" si="17"/>
      </c>
      <c r="P21" s="83">
        <f t="shared" si="18"/>
      </c>
      <c r="Q21" s="114">
        <f t="shared" si="2"/>
        <v>0</v>
      </c>
      <c r="R21" s="114">
        <f t="shared" si="3"/>
        <v>0</v>
      </c>
      <c r="S21" s="114">
        <f t="shared" si="4"/>
        <v>0</v>
      </c>
      <c r="T21" s="114">
        <f t="shared" si="5"/>
        <v>0</v>
      </c>
      <c r="U21" s="114">
        <f t="shared" si="6"/>
        <v>0</v>
      </c>
      <c r="W21" s="115"/>
      <c r="Z21" s="116"/>
    </row>
    <row r="22" spans="1:26" s="59" customFormat="1" ht="12.75">
      <c r="A22" s="14">
        <v>18</v>
      </c>
      <c r="B22" s="15"/>
      <c r="C22" s="16"/>
      <c r="D22" s="69"/>
      <c r="E22" s="17"/>
      <c r="F22" s="90">
        <f t="shared" si="12"/>
      </c>
      <c r="G22" s="34"/>
      <c r="H22" s="131">
        <f t="shared" si="13"/>
      </c>
      <c r="I22" s="17"/>
      <c r="J22" s="90">
        <f t="shared" si="14"/>
      </c>
      <c r="K22" s="49"/>
      <c r="L22" s="131">
        <f t="shared" si="15"/>
      </c>
      <c r="M22" s="135"/>
      <c r="N22" s="141">
        <f t="shared" si="16"/>
      </c>
      <c r="O22" s="83">
        <f t="shared" si="17"/>
      </c>
      <c r="P22" s="83">
        <f t="shared" si="18"/>
      </c>
      <c r="Q22" s="114">
        <f t="shared" si="2"/>
        <v>0</v>
      </c>
      <c r="R22" s="114">
        <f t="shared" si="3"/>
        <v>0</v>
      </c>
      <c r="S22" s="114">
        <f t="shared" si="4"/>
        <v>0</v>
      </c>
      <c r="T22" s="114">
        <f t="shared" si="5"/>
        <v>0</v>
      </c>
      <c r="U22" s="114">
        <f t="shared" si="6"/>
        <v>0</v>
      </c>
      <c r="W22" s="115"/>
      <c r="Z22" s="116"/>
    </row>
    <row r="23" spans="1:21" s="59" customFormat="1" ht="12.75">
      <c r="A23" s="14">
        <v>19</v>
      </c>
      <c r="B23" s="15"/>
      <c r="C23" s="16"/>
      <c r="D23" s="69"/>
      <c r="E23" s="17"/>
      <c r="F23" s="90">
        <f t="shared" si="12"/>
      </c>
      <c r="G23" s="34"/>
      <c r="H23" s="131">
        <f t="shared" si="13"/>
      </c>
      <c r="I23" s="17"/>
      <c r="J23" s="90">
        <f t="shared" si="14"/>
      </c>
      <c r="K23" s="49"/>
      <c r="L23" s="131">
        <f t="shared" si="15"/>
      </c>
      <c r="M23" s="135"/>
      <c r="N23" s="141">
        <f t="shared" si="16"/>
      </c>
      <c r="O23" s="83">
        <f t="shared" si="17"/>
      </c>
      <c r="P23" s="83">
        <f t="shared" si="18"/>
      </c>
      <c r="Q23" s="114">
        <f t="shared" si="2"/>
        <v>0</v>
      </c>
      <c r="R23" s="114">
        <f t="shared" si="3"/>
        <v>0</v>
      </c>
      <c r="S23" s="114">
        <f t="shared" si="4"/>
        <v>0</v>
      </c>
      <c r="T23" s="114">
        <f t="shared" si="5"/>
        <v>0</v>
      </c>
      <c r="U23" s="114">
        <f t="shared" si="6"/>
        <v>0</v>
      </c>
    </row>
    <row r="24" spans="1:21" s="59" customFormat="1" ht="12.75">
      <c r="A24" s="14">
        <v>20</v>
      </c>
      <c r="B24" s="15"/>
      <c r="C24" s="16"/>
      <c r="D24" s="69"/>
      <c r="E24" s="17"/>
      <c r="F24" s="90">
        <f t="shared" si="12"/>
      </c>
      <c r="G24" s="133"/>
      <c r="H24" s="131">
        <f t="shared" si="13"/>
      </c>
      <c r="I24" s="17"/>
      <c r="J24" s="90">
        <f t="shared" si="14"/>
      </c>
      <c r="K24" s="49"/>
      <c r="L24" s="131">
        <f t="shared" si="15"/>
      </c>
      <c r="M24" s="135"/>
      <c r="N24" s="141">
        <f t="shared" si="16"/>
      </c>
      <c r="O24" s="83">
        <f t="shared" si="17"/>
      </c>
      <c r="P24" s="83">
        <f t="shared" si="18"/>
      </c>
      <c r="Q24" s="114">
        <f t="shared" si="2"/>
        <v>0</v>
      </c>
      <c r="R24" s="114">
        <f t="shared" si="3"/>
        <v>0</v>
      </c>
      <c r="S24" s="114">
        <f t="shared" si="4"/>
        <v>0</v>
      </c>
      <c r="T24" s="114">
        <f t="shared" si="5"/>
        <v>0</v>
      </c>
      <c r="U24" s="114">
        <f t="shared" si="6"/>
        <v>0</v>
      </c>
    </row>
    <row r="25" spans="1:21" s="59" customFormat="1" ht="12.75">
      <c r="A25" s="14">
        <v>21</v>
      </c>
      <c r="B25" s="15"/>
      <c r="C25" s="16"/>
      <c r="D25" s="69"/>
      <c r="E25" s="17"/>
      <c r="F25" s="90">
        <f t="shared" si="12"/>
      </c>
      <c r="G25" s="133"/>
      <c r="H25" s="131">
        <f t="shared" si="13"/>
      </c>
      <c r="I25" s="50"/>
      <c r="J25" s="90">
        <f t="shared" si="14"/>
      </c>
      <c r="K25" s="133"/>
      <c r="L25" s="131">
        <f t="shared" si="15"/>
      </c>
      <c r="M25" s="135"/>
      <c r="N25" s="141">
        <f t="shared" si="16"/>
      </c>
      <c r="O25" s="83">
        <f t="shared" si="17"/>
      </c>
      <c r="P25" s="83">
        <f t="shared" si="18"/>
      </c>
      <c r="Q25" s="114">
        <f t="shared" si="2"/>
        <v>0</v>
      </c>
      <c r="R25" s="114">
        <f t="shared" si="3"/>
        <v>0</v>
      </c>
      <c r="S25" s="114">
        <f t="shared" si="4"/>
        <v>0</v>
      </c>
      <c r="T25" s="114">
        <f t="shared" si="5"/>
        <v>0</v>
      </c>
      <c r="U25" s="114">
        <f t="shared" si="6"/>
        <v>0</v>
      </c>
    </row>
    <row r="26" spans="1:21" s="59" customFormat="1" ht="12.75">
      <c r="A26" s="14">
        <v>22</v>
      </c>
      <c r="B26" s="15"/>
      <c r="C26" s="16"/>
      <c r="D26" s="69"/>
      <c r="E26" s="17"/>
      <c r="F26" s="90">
        <f t="shared" si="12"/>
      </c>
      <c r="G26" s="133"/>
      <c r="H26" s="131">
        <f t="shared" si="13"/>
      </c>
      <c r="I26" s="17"/>
      <c r="J26" s="90">
        <f t="shared" si="14"/>
      </c>
      <c r="K26" s="140"/>
      <c r="L26" s="131">
        <f t="shared" si="15"/>
      </c>
      <c r="M26" s="137"/>
      <c r="N26" s="141">
        <f t="shared" si="16"/>
      </c>
      <c r="O26" s="83">
        <f t="shared" si="17"/>
      </c>
      <c r="P26" s="83">
        <f t="shared" si="18"/>
      </c>
      <c r="Q26" s="114">
        <f t="shared" si="2"/>
        <v>0</v>
      </c>
      <c r="R26" s="114">
        <f t="shared" si="3"/>
        <v>0</v>
      </c>
      <c r="S26" s="114">
        <f t="shared" si="4"/>
        <v>0</v>
      </c>
      <c r="T26" s="114">
        <f t="shared" si="5"/>
        <v>0</v>
      </c>
      <c r="U26" s="114">
        <f t="shared" si="6"/>
        <v>0</v>
      </c>
    </row>
    <row r="27" spans="1:21" s="59" customFormat="1" ht="12.75">
      <c r="A27" s="14">
        <v>23</v>
      </c>
      <c r="B27" s="15"/>
      <c r="C27" s="16"/>
      <c r="D27" s="69"/>
      <c r="E27" s="17"/>
      <c r="F27" s="90">
        <f t="shared" si="12"/>
      </c>
      <c r="G27" s="34"/>
      <c r="H27" s="131">
        <f t="shared" si="13"/>
      </c>
      <c r="I27" s="17"/>
      <c r="J27" s="90">
        <f t="shared" si="14"/>
      </c>
      <c r="K27" s="133"/>
      <c r="L27" s="131">
        <f t="shared" si="15"/>
      </c>
      <c r="M27" s="135"/>
      <c r="N27" s="141">
        <f t="shared" si="16"/>
      </c>
      <c r="O27" s="83">
        <f t="shared" si="17"/>
      </c>
      <c r="P27" s="83">
        <f t="shared" si="18"/>
      </c>
      <c r="Q27" s="114">
        <f t="shared" si="2"/>
        <v>0</v>
      </c>
      <c r="R27" s="114">
        <f t="shared" si="3"/>
        <v>0</v>
      </c>
      <c r="S27" s="114">
        <f t="shared" si="4"/>
        <v>0</v>
      </c>
      <c r="T27" s="114">
        <f t="shared" si="5"/>
        <v>0</v>
      </c>
      <c r="U27" s="114">
        <f t="shared" si="6"/>
        <v>0</v>
      </c>
    </row>
    <row r="28" spans="1:21" s="59" customFormat="1" ht="12.75">
      <c r="A28" s="14">
        <v>24</v>
      </c>
      <c r="B28" s="15"/>
      <c r="C28" s="16"/>
      <c r="D28" s="69"/>
      <c r="E28" s="17"/>
      <c r="F28" s="90">
        <f>IF(E28="","",E$2/(E28)*$R$3)</f>
      </c>
      <c r="G28" s="133"/>
      <c r="H28" s="131">
        <f t="shared" si="13"/>
      </c>
      <c r="I28" s="50"/>
      <c r="J28" s="90">
        <f t="shared" si="14"/>
      </c>
      <c r="K28" s="140"/>
      <c r="L28" s="131">
        <f t="shared" si="15"/>
      </c>
      <c r="M28" s="135"/>
      <c r="N28" s="141">
        <f t="shared" si="16"/>
      </c>
      <c r="O28" s="83">
        <f t="shared" si="17"/>
      </c>
      <c r="P28" s="83">
        <f t="shared" si="18"/>
      </c>
      <c r="Q28" s="114">
        <f t="shared" si="2"/>
        <v>0</v>
      </c>
      <c r="R28" s="114">
        <f t="shared" si="3"/>
        <v>0</v>
      </c>
      <c r="S28" s="114">
        <f t="shared" si="4"/>
        <v>0</v>
      </c>
      <c r="T28" s="114">
        <f t="shared" si="5"/>
        <v>0</v>
      </c>
      <c r="U28" s="114">
        <f t="shared" si="6"/>
        <v>0</v>
      </c>
    </row>
    <row r="29" spans="1:21" s="59" customFormat="1" ht="12.75">
      <c r="A29" s="14">
        <v>25</v>
      </c>
      <c r="B29" s="15"/>
      <c r="C29" s="16"/>
      <c r="D29" s="69"/>
      <c r="E29" s="17"/>
      <c r="F29" s="90">
        <f>IF(E29="","",E$2/(E29)*$R$3)</f>
      </c>
      <c r="G29" s="133"/>
      <c r="H29" s="131">
        <f t="shared" si="13"/>
      </c>
      <c r="I29" s="50"/>
      <c r="J29" s="90">
        <f t="shared" si="14"/>
      </c>
      <c r="K29" s="140"/>
      <c r="L29" s="131">
        <f t="shared" si="15"/>
      </c>
      <c r="M29" s="137"/>
      <c r="N29" s="141">
        <f t="shared" si="16"/>
      </c>
      <c r="O29" s="83">
        <f t="shared" si="17"/>
      </c>
      <c r="P29" s="83">
        <f t="shared" si="18"/>
      </c>
      <c r="Q29" s="114">
        <f t="shared" si="2"/>
        <v>0</v>
      </c>
      <c r="R29" s="114">
        <f t="shared" si="3"/>
        <v>0</v>
      </c>
      <c r="S29" s="114">
        <f t="shared" si="4"/>
        <v>0</v>
      </c>
      <c r="T29" s="114">
        <f t="shared" si="5"/>
        <v>0</v>
      </c>
      <c r="U29" s="114">
        <f t="shared" si="6"/>
        <v>0</v>
      </c>
    </row>
    <row r="30" spans="1:21" s="59" customFormat="1" ht="12.75">
      <c r="A30" s="14">
        <v>26</v>
      </c>
      <c r="B30" s="15"/>
      <c r="C30" s="16"/>
      <c r="D30" s="69"/>
      <c r="E30" s="17"/>
      <c r="F30" s="90">
        <f>IF(E30="","",E$2/(E30)*$R$3)</f>
      </c>
      <c r="G30" s="133"/>
      <c r="H30" s="131">
        <f t="shared" si="13"/>
      </c>
      <c r="I30" s="50"/>
      <c r="J30" s="90">
        <f t="shared" si="14"/>
      </c>
      <c r="K30" s="140"/>
      <c r="L30" s="131">
        <f t="shared" si="15"/>
      </c>
      <c r="M30" s="137"/>
      <c r="N30" s="141">
        <f t="shared" si="16"/>
      </c>
      <c r="O30" s="83">
        <f t="shared" si="17"/>
      </c>
      <c r="P30" s="83">
        <f t="shared" si="18"/>
      </c>
      <c r="Q30" s="114">
        <f t="shared" si="2"/>
        <v>0</v>
      </c>
      <c r="R30" s="114">
        <f t="shared" si="3"/>
        <v>0</v>
      </c>
      <c r="S30" s="114">
        <f t="shared" si="4"/>
        <v>0</v>
      </c>
      <c r="T30" s="114">
        <f t="shared" si="5"/>
        <v>0</v>
      </c>
      <c r="U30" s="114">
        <f t="shared" si="6"/>
        <v>0</v>
      </c>
    </row>
    <row r="31" spans="1:21" s="59" customFormat="1" ht="12.75">
      <c r="A31" s="14">
        <v>27</v>
      </c>
      <c r="B31" s="15"/>
      <c r="C31" s="16"/>
      <c r="D31" s="69"/>
      <c r="E31" s="17"/>
      <c r="F31" s="90">
        <f>IF(E31="","",E$2/(E31)*$R$3)</f>
      </c>
      <c r="G31" s="133"/>
      <c r="H31" s="131">
        <f t="shared" si="13"/>
      </c>
      <c r="I31" s="50"/>
      <c r="J31" s="90">
        <f t="shared" si="14"/>
      </c>
      <c r="K31" s="140"/>
      <c r="L31" s="131">
        <f t="shared" si="15"/>
      </c>
      <c r="M31" s="135"/>
      <c r="N31" s="141">
        <f t="shared" si="16"/>
      </c>
      <c r="O31" s="83">
        <f t="shared" si="17"/>
      </c>
      <c r="P31" s="83">
        <f t="shared" si="18"/>
      </c>
      <c r="Q31" s="114">
        <f t="shared" si="2"/>
        <v>0</v>
      </c>
      <c r="R31" s="114">
        <f t="shared" si="3"/>
        <v>0</v>
      </c>
      <c r="S31" s="114">
        <f t="shared" si="4"/>
        <v>0</v>
      </c>
      <c r="T31" s="114">
        <f t="shared" si="5"/>
        <v>0</v>
      </c>
      <c r="U31" s="114">
        <f t="shared" si="6"/>
        <v>0</v>
      </c>
    </row>
    <row r="32" spans="1:21" s="59" customFormat="1" ht="12.75">
      <c r="A32" s="14">
        <v>28</v>
      </c>
      <c r="B32" s="15"/>
      <c r="C32" s="16"/>
      <c r="D32" s="69"/>
      <c r="E32" s="17"/>
      <c r="F32" s="90">
        <f>IF(E32="","",E$2/(E32)*$R$3)</f>
      </c>
      <c r="G32" s="133"/>
      <c r="H32" s="131">
        <f t="shared" si="13"/>
      </c>
      <c r="I32" s="50"/>
      <c r="J32" s="90">
        <f t="shared" si="14"/>
      </c>
      <c r="K32" s="140"/>
      <c r="L32" s="131">
        <f t="shared" si="15"/>
      </c>
      <c r="M32" s="137"/>
      <c r="N32" s="141">
        <f t="shared" si="16"/>
      </c>
      <c r="O32" s="83">
        <f t="shared" si="17"/>
      </c>
      <c r="P32" s="83">
        <f t="shared" si="18"/>
      </c>
      <c r="Q32" s="114">
        <f t="shared" si="2"/>
        <v>0</v>
      </c>
      <c r="R32" s="114">
        <f t="shared" si="3"/>
        <v>0</v>
      </c>
      <c r="S32" s="114">
        <f t="shared" si="4"/>
        <v>0</v>
      </c>
      <c r="T32" s="114">
        <f t="shared" si="5"/>
        <v>0</v>
      </c>
      <c r="U32" s="114">
        <f t="shared" si="6"/>
        <v>0</v>
      </c>
    </row>
    <row r="33" spans="1:21" s="59" customFormat="1" ht="12.75">
      <c r="A33" s="14">
        <v>29</v>
      </c>
      <c r="B33" s="54"/>
      <c r="C33" s="16"/>
      <c r="D33" s="69"/>
      <c r="E33" s="91"/>
      <c r="F33" s="91"/>
      <c r="G33" s="34"/>
      <c r="H33" s="131">
        <f t="shared" si="13"/>
      </c>
      <c r="I33" s="50"/>
      <c r="J33" s="90">
        <f t="shared" si="14"/>
      </c>
      <c r="K33" s="133"/>
      <c r="L33" s="131">
        <f t="shared" si="15"/>
      </c>
      <c r="M33" s="135"/>
      <c r="N33" s="141">
        <f t="shared" si="16"/>
      </c>
      <c r="O33" s="83">
        <f t="shared" si="17"/>
      </c>
      <c r="P33" s="83">
        <f t="shared" si="18"/>
      </c>
      <c r="Q33" s="114">
        <f t="shared" si="2"/>
        <v>0</v>
      </c>
      <c r="R33" s="114">
        <f t="shared" si="3"/>
        <v>0</v>
      </c>
      <c r="S33" s="114">
        <f t="shared" si="4"/>
        <v>0</v>
      </c>
      <c r="T33" s="114">
        <f t="shared" si="5"/>
        <v>0</v>
      </c>
      <c r="U33" s="114">
        <f t="shared" si="6"/>
        <v>0</v>
      </c>
    </row>
    <row r="34" spans="1:21" s="59" customFormat="1" ht="12.75">
      <c r="A34" s="14">
        <v>30</v>
      </c>
      <c r="B34" s="54"/>
      <c r="C34" s="16"/>
      <c r="D34" s="69"/>
      <c r="E34" s="91"/>
      <c r="F34" s="91"/>
      <c r="G34" s="34"/>
      <c r="H34" s="131">
        <f t="shared" si="13"/>
      </c>
      <c r="I34" s="50"/>
      <c r="J34" s="90">
        <f t="shared" si="14"/>
      </c>
      <c r="K34" s="133"/>
      <c r="L34" s="131">
        <f t="shared" si="15"/>
      </c>
      <c r="M34" s="135"/>
      <c r="N34" s="141">
        <f t="shared" si="16"/>
      </c>
      <c r="O34" s="83">
        <f t="shared" si="17"/>
      </c>
      <c r="P34" s="83">
        <f t="shared" si="18"/>
      </c>
      <c r="Q34" s="114">
        <f t="shared" si="2"/>
        <v>0</v>
      </c>
      <c r="R34" s="114">
        <f t="shared" si="3"/>
        <v>0</v>
      </c>
      <c r="S34" s="114">
        <f t="shared" si="4"/>
        <v>0</v>
      </c>
      <c r="T34" s="114">
        <f t="shared" si="5"/>
        <v>0</v>
      </c>
      <c r="U34" s="114">
        <f t="shared" si="6"/>
        <v>0</v>
      </c>
    </row>
    <row r="35" spans="1:21" s="59" customFormat="1" ht="12.75">
      <c r="A35" s="14">
        <v>31</v>
      </c>
      <c r="B35" s="54"/>
      <c r="C35" s="54"/>
      <c r="D35" s="69"/>
      <c r="E35" s="91"/>
      <c r="F35" s="91"/>
      <c r="G35" s="138"/>
      <c r="H35" s="138"/>
      <c r="I35" s="139"/>
      <c r="J35" s="90">
        <f t="shared" si="14"/>
      </c>
      <c r="K35" s="49"/>
      <c r="L35" s="131">
        <f t="shared" si="15"/>
      </c>
      <c r="M35" s="139"/>
      <c r="N35" s="139"/>
      <c r="O35" s="83">
        <f t="shared" si="17"/>
      </c>
      <c r="P35" s="83">
        <f t="shared" si="18"/>
      </c>
      <c r="Q35" s="114">
        <f t="shared" si="2"/>
        <v>0</v>
      </c>
      <c r="R35" s="114">
        <f t="shared" si="3"/>
        <v>0</v>
      </c>
      <c r="S35" s="114">
        <f t="shared" si="4"/>
        <v>0</v>
      </c>
      <c r="T35" s="114">
        <f t="shared" si="5"/>
        <v>0</v>
      </c>
      <c r="U35" s="114">
        <f t="shared" si="6"/>
        <v>0</v>
      </c>
    </row>
    <row r="36" spans="1:21" s="59" customFormat="1" ht="12.75">
      <c r="A36" s="14">
        <v>32</v>
      </c>
      <c r="B36" s="15"/>
      <c r="C36" s="16"/>
      <c r="D36" s="69"/>
      <c r="E36" s="17"/>
      <c r="F36" s="90">
        <f>IF(E36="","",E$2/(E36)*$R$3)</f>
      </c>
      <c r="G36" s="133"/>
      <c r="H36" s="131">
        <f>IF(G36="","",G$2/(G36)*$R$3)</f>
      </c>
      <c r="I36" s="50"/>
      <c r="J36" s="90">
        <f t="shared" si="14"/>
      </c>
      <c r="K36" s="140"/>
      <c r="L36" s="131">
        <f t="shared" si="15"/>
      </c>
      <c r="M36" s="137"/>
      <c r="N36" s="141">
        <f>IF(M36="","",M$2/(M36)*$R$3)</f>
      </c>
      <c r="O36" s="83">
        <f t="shared" si="17"/>
      </c>
      <c r="P36" s="83">
        <f t="shared" si="18"/>
      </c>
      <c r="Q36" s="114">
        <f t="shared" si="2"/>
        <v>0</v>
      </c>
      <c r="R36" s="114">
        <f t="shared" si="3"/>
        <v>0</v>
      </c>
      <c r="S36" s="114">
        <f t="shared" si="4"/>
        <v>0</v>
      </c>
      <c r="T36" s="114">
        <f t="shared" si="5"/>
        <v>0</v>
      </c>
      <c r="U36" s="114">
        <f t="shared" si="6"/>
        <v>0</v>
      </c>
    </row>
    <row r="37" spans="1:21" s="59" customFormat="1" ht="12.75">
      <c r="A37" s="14">
        <v>33</v>
      </c>
      <c r="B37" s="15"/>
      <c r="C37" s="16"/>
      <c r="D37" s="69"/>
      <c r="E37" s="17"/>
      <c r="F37" s="90">
        <f>IF(E37="","",E$2/(E37)*$R$3)</f>
      </c>
      <c r="G37" s="133"/>
      <c r="H37" s="131">
        <f>IF(G37="","",G$2/(G37)*$R$3)</f>
      </c>
      <c r="I37" s="50"/>
      <c r="J37" s="90">
        <f>IF(I37="","",I$2/(I37)*$R$3)</f>
      </c>
      <c r="K37" s="140"/>
      <c r="L37" s="131">
        <f t="shared" si="15"/>
      </c>
      <c r="M37" s="137"/>
      <c r="N37" s="141">
        <f>IF(M37="","",M$2/(M37)*$R$3)</f>
      </c>
      <c r="O37" s="83">
        <f aca="true" t="shared" si="19" ref="O37:O61">IF(B37="","",SUM(F37,H37,J37,L37,N37))</f>
      </c>
      <c r="P37" s="83">
        <f t="shared" si="18"/>
      </c>
      <c r="Q37" s="114">
        <f aca="true" t="shared" si="20" ref="Q37:Q61">IF(F37="",0,F37)</f>
        <v>0</v>
      </c>
      <c r="R37" s="114">
        <f aca="true" t="shared" si="21" ref="R37:R61">IF(H37="",0,H37)</f>
        <v>0</v>
      </c>
      <c r="S37" s="114">
        <f aca="true" t="shared" si="22" ref="S37:S61">IF(J37="",0,J37)</f>
        <v>0</v>
      </c>
      <c r="T37" s="114">
        <f aca="true" t="shared" si="23" ref="T37:T61">IF(L37="",0,L37)</f>
        <v>0</v>
      </c>
      <c r="U37" s="114">
        <f aca="true" t="shared" si="24" ref="U37:U61">IF(N37="",0,N37)</f>
        <v>0</v>
      </c>
    </row>
    <row r="38" spans="1:21" s="59" customFormat="1" ht="12.75">
      <c r="A38" s="14">
        <v>34</v>
      </c>
      <c r="B38" s="54"/>
      <c r="C38" s="16"/>
      <c r="D38" s="69"/>
      <c r="E38" s="91"/>
      <c r="F38" s="91"/>
      <c r="G38" s="138"/>
      <c r="H38" s="131">
        <f>IF(G38="","",G$2/(G38)*$R$3)</f>
      </c>
      <c r="I38" s="17"/>
      <c r="J38" s="90"/>
      <c r="K38" s="138"/>
      <c r="L38" s="131">
        <f t="shared" si="15"/>
      </c>
      <c r="M38" s="27"/>
      <c r="N38" s="141">
        <f>IF(M38="","",M$2/(M38)*$R$3)</f>
      </c>
      <c r="O38" s="83">
        <f t="shared" si="19"/>
      </c>
      <c r="P38" s="83">
        <f>IF(C38="","",SUM(G38,I38,K38,M38,O38))</f>
      </c>
      <c r="Q38" s="114">
        <f t="shared" si="20"/>
        <v>0</v>
      </c>
      <c r="R38" s="114">
        <f t="shared" si="21"/>
        <v>0</v>
      </c>
      <c r="S38" s="114">
        <f t="shared" si="22"/>
        <v>0</v>
      </c>
      <c r="T38" s="114">
        <f t="shared" si="23"/>
        <v>0</v>
      </c>
      <c r="U38" s="114">
        <f t="shared" si="24"/>
        <v>0</v>
      </c>
    </row>
    <row r="39" spans="1:21" s="59" customFormat="1" ht="12.75">
      <c r="A39" s="14">
        <v>35</v>
      </c>
      <c r="B39" s="15"/>
      <c r="C39" s="16"/>
      <c r="D39" s="69"/>
      <c r="E39" s="17"/>
      <c r="F39" s="90">
        <f>IF(E39="","",E$2/(E39)*$R$3)</f>
      </c>
      <c r="G39" s="133"/>
      <c r="H39" s="131">
        <f>IF(G39="","",G$2/(G39)*$R$3)</f>
      </c>
      <c r="I39" s="50"/>
      <c r="J39" s="90">
        <f>IF(I39="","",I$2/(I39)*$R$3)</f>
      </c>
      <c r="K39" s="133"/>
      <c r="L39" s="134">
        <f aca="true" t="shared" si="25" ref="L39:L60">IF(K39="","",K$2/(K39)*$R$3)</f>
      </c>
      <c r="M39" s="135"/>
      <c r="N39" s="141">
        <f>IF(M39="","",M$2/(M39)*$R$3)</f>
      </c>
      <c r="O39" s="83">
        <f t="shared" si="19"/>
      </c>
      <c r="P39" s="83">
        <f aca="true" t="shared" si="26" ref="P39:P61">IF(O39="","",IF(COUNT(Q39:U39)&lt;$R$2,O39,IF(COUNT(Q39:U39)=$R$2,O39-MIN(Q39:U39),O39-MIN(Q39:U39)-SMALL(Q39:U39,2))))</f>
      </c>
      <c r="Q39" s="114">
        <f t="shared" si="20"/>
        <v>0</v>
      </c>
      <c r="R39" s="114">
        <f t="shared" si="21"/>
        <v>0</v>
      </c>
      <c r="S39" s="114">
        <f t="shared" si="22"/>
        <v>0</v>
      </c>
      <c r="T39" s="114">
        <f t="shared" si="23"/>
        <v>0</v>
      </c>
      <c r="U39" s="114">
        <f t="shared" si="24"/>
        <v>0</v>
      </c>
    </row>
    <row r="40" spans="1:21" s="59" customFormat="1" ht="12.75">
      <c r="A40" s="14">
        <v>36</v>
      </c>
      <c r="B40" s="54"/>
      <c r="C40" s="54"/>
      <c r="D40" s="79"/>
      <c r="E40" s="91"/>
      <c r="F40" s="91"/>
      <c r="G40" s="138"/>
      <c r="H40" s="138"/>
      <c r="I40" s="139"/>
      <c r="J40" s="139"/>
      <c r="K40" s="49"/>
      <c r="L40" s="134">
        <f t="shared" si="25"/>
      </c>
      <c r="M40" s="139"/>
      <c r="N40" s="139"/>
      <c r="O40" s="83">
        <f t="shared" si="19"/>
      </c>
      <c r="P40" s="83">
        <f t="shared" si="26"/>
      </c>
      <c r="Q40" s="114">
        <f t="shared" si="20"/>
        <v>0</v>
      </c>
      <c r="R40" s="114">
        <f t="shared" si="21"/>
        <v>0</v>
      </c>
      <c r="S40" s="114">
        <f t="shared" si="22"/>
        <v>0</v>
      </c>
      <c r="T40" s="114">
        <f t="shared" si="23"/>
        <v>0</v>
      </c>
      <c r="U40" s="114">
        <f t="shared" si="24"/>
        <v>0</v>
      </c>
    </row>
    <row r="41" spans="1:21" s="59" customFormat="1" ht="12.75">
      <c r="A41" s="14">
        <v>37</v>
      </c>
      <c r="B41" s="54"/>
      <c r="C41" s="16"/>
      <c r="D41" s="69"/>
      <c r="E41" s="91"/>
      <c r="F41" s="91"/>
      <c r="G41" s="138"/>
      <c r="H41" s="131">
        <f>IF(G41="","",G$2/(G41)*$R$3)</f>
      </c>
      <c r="I41" s="17"/>
      <c r="J41" s="90">
        <f>IF(I41="","",I$2/(I41)*$R$3)</f>
      </c>
      <c r="K41" s="138"/>
      <c r="L41" s="134">
        <f t="shared" si="25"/>
      </c>
      <c r="M41" s="139"/>
      <c r="N41" s="139"/>
      <c r="O41" s="83">
        <f t="shared" si="19"/>
      </c>
      <c r="P41" s="83">
        <f t="shared" si="26"/>
      </c>
      <c r="Q41" s="114">
        <f t="shared" si="20"/>
        <v>0</v>
      </c>
      <c r="R41" s="114">
        <f t="shared" si="21"/>
        <v>0</v>
      </c>
      <c r="S41" s="114">
        <f t="shared" si="22"/>
        <v>0</v>
      </c>
      <c r="T41" s="114">
        <f t="shared" si="23"/>
        <v>0</v>
      </c>
      <c r="U41" s="114">
        <f t="shared" si="24"/>
        <v>0</v>
      </c>
    </row>
    <row r="42" spans="1:21" s="59" customFormat="1" ht="12.75">
      <c r="A42" s="14">
        <v>38</v>
      </c>
      <c r="B42" s="54"/>
      <c r="C42" s="54"/>
      <c r="D42" s="79"/>
      <c r="E42" s="91"/>
      <c r="F42" s="91"/>
      <c r="G42" s="36"/>
      <c r="H42" s="36"/>
      <c r="I42" s="37"/>
      <c r="J42" s="37"/>
      <c r="K42" s="33"/>
      <c r="L42" s="28">
        <f t="shared" si="25"/>
      </c>
      <c r="M42" s="37"/>
      <c r="N42" s="37"/>
      <c r="O42" s="83">
        <f t="shared" si="19"/>
      </c>
      <c r="P42" s="83">
        <f t="shared" si="26"/>
      </c>
      <c r="Q42" s="114">
        <f t="shared" si="20"/>
        <v>0</v>
      </c>
      <c r="R42" s="114">
        <f t="shared" si="21"/>
        <v>0</v>
      </c>
      <c r="S42" s="114">
        <f t="shared" si="22"/>
        <v>0</v>
      </c>
      <c r="T42" s="114">
        <f t="shared" si="23"/>
        <v>0</v>
      </c>
      <c r="U42" s="114">
        <f t="shared" si="24"/>
        <v>0</v>
      </c>
    </row>
    <row r="43" spans="1:21" s="59" customFormat="1" ht="12.75">
      <c r="A43" s="14">
        <v>39</v>
      </c>
      <c r="B43" s="54"/>
      <c r="C43" s="16"/>
      <c r="D43" s="69"/>
      <c r="E43" s="91"/>
      <c r="F43" s="91"/>
      <c r="G43" s="36"/>
      <c r="H43" s="20">
        <f>IF(G43="","",G$2/(G43)*$R$3)</f>
      </c>
      <c r="I43" s="17"/>
      <c r="J43" s="18">
        <f>IF(I43="","",I$2/(I43)*$R$3)</f>
      </c>
      <c r="K43" s="36"/>
      <c r="L43" s="28">
        <f t="shared" si="25"/>
      </c>
      <c r="M43" s="37"/>
      <c r="N43" s="37"/>
      <c r="O43" s="83">
        <f t="shared" si="19"/>
      </c>
      <c r="P43" s="83">
        <f t="shared" si="26"/>
      </c>
      <c r="Q43" s="114">
        <f t="shared" si="20"/>
        <v>0</v>
      </c>
      <c r="R43" s="114">
        <f t="shared" si="21"/>
        <v>0</v>
      </c>
      <c r="S43" s="114">
        <f t="shared" si="22"/>
        <v>0</v>
      </c>
      <c r="T43" s="114">
        <f t="shared" si="23"/>
        <v>0</v>
      </c>
      <c r="U43" s="114">
        <f t="shared" si="24"/>
        <v>0</v>
      </c>
    </row>
    <row r="44" spans="1:21" s="59" customFormat="1" ht="12.75">
      <c r="A44" s="14">
        <v>40</v>
      </c>
      <c r="B44" s="54"/>
      <c r="C44" s="16"/>
      <c r="D44" s="69"/>
      <c r="E44" s="91"/>
      <c r="F44" s="91"/>
      <c r="G44" s="36"/>
      <c r="H44" s="20">
        <f>IF(G44="","",G$2/(G44)*$R$3)</f>
      </c>
      <c r="I44" s="17"/>
      <c r="J44" s="18">
        <f>IF(I44="","",I$2/(I44)*$R$3)</f>
      </c>
      <c r="K44" s="36"/>
      <c r="L44" s="28">
        <f t="shared" si="25"/>
      </c>
      <c r="M44" s="37"/>
      <c r="N44" s="37"/>
      <c r="O44" s="83">
        <f t="shared" si="19"/>
      </c>
      <c r="P44" s="83">
        <f t="shared" si="26"/>
      </c>
      <c r="Q44" s="114">
        <f t="shared" si="20"/>
        <v>0</v>
      </c>
      <c r="R44" s="114">
        <f t="shared" si="21"/>
        <v>0</v>
      </c>
      <c r="S44" s="114">
        <f t="shared" si="22"/>
        <v>0</v>
      </c>
      <c r="T44" s="114">
        <f t="shared" si="23"/>
        <v>0</v>
      </c>
      <c r="U44" s="114">
        <f t="shared" si="24"/>
        <v>0</v>
      </c>
    </row>
    <row r="45" spans="1:21" s="59" customFormat="1" ht="12.75">
      <c r="A45" s="14">
        <v>41</v>
      </c>
      <c r="B45" s="54"/>
      <c r="C45" s="54"/>
      <c r="D45" s="79"/>
      <c r="E45" s="91"/>
      <c r="F45" s="91"/>
      <c r="G45" s="36"/>
      <c r="H45" s="36"/>
      <c r="I45" s="37"/>
      <c r="J45" s="37"/>
      <c r="K45" s="33"/>
      <c r="L45" s="28">
        <f t="shared" si="25"/>
      </c>
      <c r="M45" s="37"/>
      <c r="N45" s="37"/>
      <c r="O45" s="83">
        <f t="shared" si="19"/>
      </c>
      <c r="P45" s="83">
        <f t="shared" si="26"/>
      </c>
      <c r="Q45" s="114">
        <f t="shared" si="20"/>
        <v>0</v>
      </c>
      <c r="R45" s="114">
        <f t="shared" si="21"/>
        <v>0</v>
      </c>
      <c r="S45" s="114">
        <f t="shared" si="22"/>
        <v>0</v>
      </c>
      <c r="T45" s="114">
        <f t="shared" si="23"/>
        <v>0</v>
      </c>
      <c r="U45" s="114">
        <f t="shared" si="24"/>
        <v>0</v>
      </c>
    </row>
    <row r="46" spans="1:21" s="59" customFormat="1" ht="12.75">
      <c r="A46" s="14">
        <v>42</v>
      </c>
      <c r="B46" s="15"/>
      <c r="C46" s="16"/>
      <c r="D46" s="69"/>
      <c r="E46" s="17"/>
      <c r="F46" s="90">
        <f aca="true" t="shared" si="27" ref="F46:F52">IF(E46="","",E$2/(E46)*$R$3)</f>
      </c>
      <c r="G46" s="113"/>
      <c r="H46" s="20">
        <f>IF(G46="","",G$2/(G46)*$R$3)</f>
      </c>
      <c r="I46" s="21"/>
      <c r="J46" s="18">
        <f>IF(I46="","",I$2/(I46)*$R$3)</f>
      </c>
      <c r="K46" s="113"/>
      <c r="L46" s="28">
        <f t="shared" si="25"/>
      </c>
      <c r="M46" s="43"/>
      <c r="N46" s="35">
        <f>IF(M46="","",M$2/(M46)*$R$3)</f>
      </c>
      <c r="O46" s="83">
        <f t="shared" si="19"/>
      </c>
      <c r="P46" s="83">
        <f t="shared" si="26"/>
      </c>
      <c r="Q46" s="114">
        <f t="shared" si="20"/>
        <v>0</v>
      </c>
      <c r="R46" s="114">
        <f t="shared" si="21"/>
        <v>0</v>
      </c>
      <c r="S46" s="114">
        <f t="shared" si="22"/>
        <v>0</v>
      </c>
      <c r="T46" s="114">
        <f t="shared" si="23"/>
        <v>0</v>
      </c>
      <c r="U46" s="114">
        <f t="shared" si="24"/>
        <v>0</v>
      </c>
    </row>
    <row r="47" spans="1:21" s="59" customFormat="1" ht="12.75">
      <c r="A47" s="14">
        <v>43</v>
      </c>
      <c r="B47" s="15"/>
      <c r="C47" s="16"/>
      <c r="D47" s="69"/>
      <c r="E47" s="17"/>
      <c r="F47" s="90">
        <f t="shared" si="27"/>
      </c>
      <c r="G47" s="113"/>
      <c r="H47" s="20">
        <f>IF(G47="","",G$2/(G47)*$R$3)</f>
      </c>
      <c r="I47" s="21"/>
      <c r="J47" s="18">
        <f>IF(I47="","",I$2/(I47)*$R$3)</f>
      </c>
      <c r="K47" s="113"/>
      <c r="L47" s="28">
        <f t="shared" si="25"/>
      </c>
      <c r="M47" s="43"/>
      <c r="N47" s="35">
        <f>IF(M47="","",M$2/(M47)*$R$3)</f>
      </c>
      <c r="O47" s="83">
        <f t="shared" si="19"/>
      </c>
      <c r="P47" s="83">
        <f t="shared" si="26"/>
      </c>
      <c r="Q47" s="114">
        <f t="shared" si="20"/>
        <v>0</v>
      </c>
      <c r="R47" s="114">
        <f t="shared" si="21"/>
        <v>0</v>
      </c>
      <c r="S47" s="114">
        <f t="shared" si="22"/>
        <v>0</v>
      </c>
      <c r="T47" s="114">
        <f t="shared" si="23"/>
        <v>0</v>
      </c>
      <c r="U47" s="114">
        <f t="shared" si="24"/>
        <v>0</v>
      </c>
    </row>
    <row r="48" spans="1:21" s="59" customFormat="1" ht="12.75">
      <c r="A48" s="14">
        <v>44</v>
      </c>
      <c r="B48" s="15"/>
      <c r="C48" s="16"/>
      <c r="D48" s="69"/>
      <c r="E48" s="17"/>
      <c r="F48" s="90">
        <f t="shared" si="27"/>
      </c>
      <c r="G48" s="113"/>
      <c r="H48" s="20">
        <f>IF(G48="","",G$2/(G48)*$R$3)</f>
      </c>
      <c r="I48" s="21"/>
      <c r="J48" s="18">
        <f>IF(I48="","",I$2/(I48)*$R$3)</f>
      </c>
      <c r="K48" s="113"/>
      <c r="L48" s="28">
        <f t="shared" si="25"/>
      </c>
      <c r="M48" s="43"/>
      <c r="N48" s="35">
        <f>IF(M48="","",M$2/(M48)*$R$3)</f>
      </c>
      <c r="O48" s="83">
        <f t="shared" si="19"/>
      </c>
      <c r="P48" s="83">
        <f t="shared" si="26"/>
      </c>
      <c r="Q48" s="114">
        <f t="shared" si="20"/>
        <v>0</v>
      </c>
      <c r="R48" s="114">
        <f t="shared" si="21"/>
        <v>0</v>
      </c>
      <c r="S48" s="114">
        <f t="shared" si="22"/>
        <v>0</v>
      </c>
      <c r="T48" s="114">
        <f t="shared" si="23"/>
        <v>0</v>
      </c>
      <c r="U48" s="114">
        <f t="shared" si="24"/>
        <v>0</v>
      </c>
    </row>
    <row r="49" spans="1:21" s="59" customFormat="1" ht="12.75">
      <c r="A49" s="14">
        <v>45</v>
      </c>
      <c r="B49" s="54"/>
      <c r="C49" s="54"/>
      <c r="D49" s="79"/>
      <c r="E49" s="91"/>
      <c r="F49" s="90">
        <f t="shared" si="27"/>
      </c>
      <c r="G49" s="36"/>
      <c r="H49" s="36"/>
      <c r="I49" s="37"/>
      <c r="J49" s="37"/>
      <c r="K49" s="33"/>
      <c r="L49" s="28">
        <f t="shared" si="25"/>
      </c>
      <c r="M49" s="37"/>
      <c r="N49" s="37"/>
      <c r="O49" s="83">
        <f t="shared" si="19"/>
      </c>
      <c r="P49" s="83">
        <f t="shared" si="26"/>
      </c>
      <c r="Q49" s="114">
        <f t="shared" si="20"/>
        <v>0</v>
      </c>
      <c r="R49" s="114">
        <f t="shared" si="21"/>
        <v>0</v>
      </c>
      <c r="S49" s="114">
        <f t="shared" si="22"/>
        <v>0</v>
      </c>
      <c r="T49" s="114">
        <f t="shared" si="23"/>
        <v>0</v>
      </c>
      <c r="U49" s="114">
        <f t="shared" si="24"/>
        <v>0</v>
      </c>
    </row>
    <row r="50" spans="1:21" s="59" customFormat="1" ht="12.75">
      <c r="A50" s="14">
        <v>46</v>
      </c>
      <c r="B50" s="15"/>
      <c r="C50" s="16"/>
      <c r="D50" s="69"/>
      <c r="E50" s="17"/>
      <c r="F50" s="90">
        <f t="shared" si="27"/>
      </c>
      <c r="G50" s="113"/>
      <c r="H50" s="20">
        <f aca="true" t="shared" si="28" ref="H50:H60">IF(G50="","",G$2/(G50)*$R$3)</f>
      </c>
      <c r="I50" s="21"/>
      <c r="J50" s="18">
        <f aca="true" t="shared" si="29" ref="J50:J59">IF(I50="","",I$2/(I50)*$R$3)</f>
      </c>
      <c r="K50" s="113"/>
      <c r="L50" s="28">
        <f t="shared" si="25"/>
      </c>
      <c r="M50" s="43"/>
      <c r="N50" s="35">
        <f aca="true" t="shared" si="30" ref="N50:N55">IF(M50="","",M$2/(M50)*$R$3)</f>
      </c>
      <c r="O50" s="83">
        <f t="shared" si="19"/>
      </c>
      <c r="P50" s="83">
        <f t="shared" si="26"/>
      </c>
      <c r="Q50" s="114">
        <f t="shared" si="20"/>
        <v>0</v>
      </c>
      <c r="R50" s="114">
        <f t="shared" si="21"/>
        <v>0</v>
      </c>
      <c r="S50" s="114">
        <f t="shared" si="22"/>
        <v>0</v>
      </c>
      <c r="T50" s="114">
        <f t="shared" si="23"/>
        <v>0</v>
      </c>
      <c r="U50" s="114">
        <f t="shared" si="24"/>
        <v>0</v>
      </c>
    </row>
    <row r="51" spans="1:21" s="59" customFormat="1" ht="12.75">
      <c r="A51" s="14">
        <v>47</v>
      </c>
      <c r="B51" s="15" t="s">
        <v>46</v>
      </c>
      <c r="C51" s="16" t="s">
        <v>47</v>
      </c>
      <c r="D51" s="69" t="s">
        <v>44</v>
      </c>
      <c r="E51" s="17"/>
      <c r="F51" s="90">
        <f t="shared" si="27"/>
      </c>
      <c r="G51" s="113"/>
      <c r="H51" s="20">
        <f t="shared" si="28"/>
      </c>
      <c r="I51" s="21"/>
      <c r="J51" s="18">
        <f t="shared" si="29"/>
      </c>
      <c r="K51" s="113"/>
      <c r="L51" s="28">
        <f t="shared" si="25"/>
      </c>
      <c r="M51" s="43"/>
      <c r="N51" s="35">
        <f t="shared" si="30"/>
      </c>
      <c r="O51" s="83">
        <f t="shared" si="19"/>
        <v>0</v>
      </c>
      <c r="P51" s="83">
        <f t="shared" si="26"/>
        <v>0</v>
      </c>
      <c r="Q51" s="114">
        <f t="shared" si="20"/>
        <v>0</v>
      </c>
      <c r="R51" s="114">
        <f t="shared" si="21"/>
        <v>0</v>
      </c>
      <c r="S51" s="114">
        <f t="shared" si="22"/>
        <v>0</v>
      </c>
      <c r="T51" s="114">
        <f t="shared" si="23"/>
        <v>0</v>
      </c>
      <c r="U51" s="114">
        <f t="shared" si="24"/>
        <v>0</v>
      </c>
    </row>
    <row r="52" spans="1:21" s="59" customFormat="1" ht="12.75">
      <c r="A52" s="14">
        <v>48</v>
      </c>
      <c r="B52" s="15" t="s">
        <v>48</v>
      </c>
      <c r="C52" s="16" t="s">
        <v>49</v>
      </c>
      <c r="D52" s="69"/>
      <c r="E52" s="17"/>
      <c r="F52" s="90">
        <f t="shared" si="27"/>
      </c>
      <c r="G52" s="113"/>
      <c r="H52" s="20">
        <f t="shared" si="28"/>
      </c>
      <c r="I52" s="21"/>
      <c r="J52" s="18">
        <f t="shared" si="29"/>
      </c>
      <c r="K52" s="113"/>
      <c r="L52" s="28">
        <f t="shared" si="25"/>
      </c>
      <c r="M52" s="43"/>
      <c r="N52" s="35">
        <f t="shared" si="30"/>
      </c>
      <c r="O52" s="83">
        <f t="shared" si="19"/>
        <v>0</v>
      </c>
      <c r="P52" s="83">
        <f t="shared" si="26"/>
        <v>0</v>
      </c>
      <c r="Q52" s="114">
        <f t="shared" si="20"/>
        <v>0</v>
      </c>
      <c r="R52" s="114">
        <f t="shared" si="21"/>
        <v>0</v>
      </c>
      <c r="S52" s="114">
        <f t="shared" si="22"/>
        <v>0</v>
      </c>
      <c r="T52" s="114">
        <f t="shared" si="23"/>
        <v>0</v>
      </c>
      <c r="U52" s="114">
        <f t="shared" si="24"/>
        <v>0</v>
      </c>
    </row>
    <row r="53" spans="1:21" s="59" customFormat="1" ht="12.75">
      <c r="A53" s="14">
        <v>49</v>
      </c>
      <c r="B53" s="54" t="s">
        <v>41</v>
      </c>
      <c r="C53" s="16" t="s">
        <v>50</v>
      </c>
      <c r="D53" s="69" t="s">
        <v>51</v>
      </c>
      <c r="E53" s="91"/>
      <c r="F53" s="91"/>
      <c r="G53" s="34"/>
      <c r="H53" s="20">
        <f t="shared" si="28"/>
      </c>
      <c r="I53" s="21"/>
      <c r="J53" s="18">
        <f t="shared" si="29"/>
      </c>
      <c r="K53" s="113"/>
      <c r="L53" s="28">
        <f t="shared" si="25"/>
      </c>
      <c r="M53" s="43"/>
      <c r="N53" s="35">
        <f t="shared" si="30"/>
      </c>
      <c r="O53" s="83">
        <f t="shared" si="19"/>
        <v>0</v>
      </c>
      <c r="P53" s="83">
        <f t="shared" si="26"/>
        <v>0</v>
      </c>
      <c r="Q53" s="114">
        <f t="shared" si="20"/>
        <v>0</v>
      </c>
      <c r="R53" s="114">
        <f t="shared" si="21"/>
        <v>0</v>
      </c>
      <c r="S53" s="114">
        <f t="shared" si="22"/>
        <v>0</v>
      </c>
      <c r="T53" s="114">
        <f t="shared" si="23"/>
        <v>0</v>
      </c>
      <c r="U53" s="114">
        <f t="shared" si="24"/>
        <v>0</v>
      </c>
    </row>
    <row r="54" spans="1:21" s="59" customFormat="1" ht="12.75">
      <c r="A54" s="14">
        <v>50</v>
      </c>
      <c r="B54" s="54" t="s">
        <v>52</v>
      </c>
      <c r="C54" s="16" t="s">
        <v>30</v>
      </c>
      <c r="D54" s="69"/>
      <c r="E54" s="91"/>
      <c r="F54" s="91"/>
      <c r="G54" s="34"/>
      <c r="H54" s="20">
        <f t="shared" si="28"/>
      </c>
      <c r="I54" s="21"/>
      <c r="J54" s="18">
        <f t="shared" si="29"/>
      </c>
      <c r="K54" s="113"/>
      <c r="L54" s="28">
        <f t="shared" si="25"/>
      </c>
      <c r="M54" s="43"/>
      <c r="N54" s="35">
        <f t="shared" si="30"/>
      </c>
      <c r="O54" s="83">
        <f t="shared" si="19"/>
        <v>0</v>
      </c>
      <c r="P54" s="83">
        <f t="shared" si="26"/>
        <v>0</v>
      </c>
      <c r="Q54" s="114">
        <f t="shared" si="20"/>
        <v>0</v>
      </c>
      <c r="R54" s="114">
        <f t="shared" si="21"/>
        <v>0</v>
      </c>
      <c r="S54" s="114">
        <f t="shared" si="22"/>
        <v>0</v>
      </c>
      <c r="T54" s="114">
        <f t="shared" si="23"/>
        <v>0</v>
      </c>
      <c r="U54" s="114">
        <f t="shared" si="24"/>
        <v>0</v>
      </c>
    </row>
    <row r="55" spans="1:21" s="59" customFormat="1" ht="12.75">
      <c r="A55" s="14">
        <v>51</v>
      </c>
      <c r="B55" s="15" t="s">
        <v>53</v>
      </c>
      <c r="C55" s="16" t="s">
        <v>54</v>
      </c>
      <c r="D55" s="69"/>
      <c r="E55" s="17"/>
      <c r="F55" s="90">
        <f>IF(E55="","",E$2/(E55)*$R$3)</f>
      </c>
      <c r="G55" s="113"/>
      <c r="H55" s="20">
        <f t="shared" si="28"/>
      </c>
      <c r="I55" s="21"/>
      <c r="J55" s="18">
        <f t="shared" si="29"/>
      </c>
      <c r="K55" s="113"/>
      <c r="L55" s="28">
        <f t="shared" si="25"/>
      </c>
      <c r="M55" s="43"/>
      <c r="N55" s="35">
        <f t="shared" si="30"/>
      </c>
      <c r="O55" s="83">
        <f t="shared" si="19"/>
        <v>0</v>
      </c>
      <c r="P55" s="83">
        <f t="shared" si="26"/>
        <v>0</v>
      </c>
      <c r="Q55" s="114">
        <f t="shared" si="20"/>
        <v>0</v>
      </c>
      <c r="R55" s="114">
        <f t="shared" si="21"/>
        <v>0</v>
      </c>
      <c r="S55" s="114">
        <f t="shared" si="22"/>
        <v>0</v>
      </c>
      <c r="T55" s="114">
        <f t="shared" si="23"/>
        <v>0</v>
      </c>
      <c r="U55" s="114">
        <f t="shared" si="24"/>
        <v>0</v>
      </c>
    </row>
    <row r="56" spans="1:21" s="59" customFormat="1" ht="12.75">
      <c r="A56" s="14">
        <v>52</v>
      </c>
      <c r="B56" s="54" t="s">
        <v>55</v>
      </c>
      <c r="C56" s="16" t="s">
        <v>34</v>
      </c>
      <c r="D56" s="69" t="s">
        <v>35</v>
      </c>
      <c r="E56" s="91"/>
      <c r="F56" s="91"/>
      <c r="G56" s="36"/>
      <c r="H56" s="20">
        <f t="shared" si="28"/>
      </c>
      <c r="I56" s="17"/>
      <c r="J56" s="18">
        <f t="shared" si="29"/>
      </c>
      <c r="K56" s="36"/>
      <c r="L56" s="28">
        <f t="shared" si="25"/>
      </c>
      <c r="M56" s="37"/>
      <c r="N56" s="37"/>
      <c r="O56" s="83">
        <f t="shared" si="19"/>
        <v>0</v>
      </c>
      <c r="P56" s="83">
        <f t="shared" si="26"/>
        <v>0</v>
      </c>
      <c r="Q56" s="114">
        <f t="shared" si="20"/>
        <v>0</v>
      </c>
      <c r="R56" s="114">
        <f t="shared" si="21"/>
        <v>0</v>
      </c>
      <c r="S56" s="114">
        <f t="shared" si="22"/>
        <v>0</v>
      </c>
      <c r="T56" s="114">
        <f t="shared" si="23"/>
        <v>0</v>
      </c>
      <c r="U56" s="114">
        <f t="shared" si="24"/>
        <v>0</v>
      </c>
    </row>
    <row r="57" spans="1:21" s="59" customFormat="1" ht="12.75">
      <c r="A57" s="14">
        <v>53</v>
      </c>
      <c r="B57" s="15" t="s">
        <v>56</v>
      </c>
      <c r="C57" s="16" t="s">
        <v>57</v>
      </c>
      <c r="D57" s="69"/>
      <c r="E57" s="17"/>
      <c r="F57" s="90">
        <f>IF(E57="","",E$2/(E57)*$R$3)</f>
      </c>
      <c r="G57" s="113"/>
      <c r="H57" s="20">
        <f t="shared" si="28"/>
      </c>
      <c r="I57" s="21"/>
      <c r="J57" s="18">
        <f t="shared" si="29"/>
      </c>
      <c r="K57" s="113"/>
      <c r="L57" s="28">
        <f t="shared" si="25"/>
      </c>
      <c r="M57" s="43"/>
      <c r="N57" s="35">
        <f>IF(M57="","",M$2/(M57)*$R$3)</f>
      </c>
      <c r="O57" s="83">
        <f t="shared" si="19"/>
        <v>0</v>
      </c>
      <c r="P57" s="83">
        <f t="shared" si="26"/>
        <v>0</v>
      </c>
      <c r="Q57" s="114">
        <f t="shared" si="20"/>
        <v>0</v>
      </c>
      <c r="R57" s="114">
        <f t="shared" si="21"/>
        <v>0</v>
      </c>
      <c r="S57" s="114">
        <f t="shared" si="22"/>
        <v>0</v>
      </c>
      <c r="T57" s="114">
        <f t="shared" si="23"/>
        <v>0</v>
      </c>
      <c r="U57" s="114">
        <f t="shared" si="24"/>
        <v>0</v>
      </c>
    </row>
    <row r="58" spans="1:21" s="59" customFormat="1" ht="12.75">
      <c r="A58" s="14">
        <v>54</v>
      </c>
      <c r="B58" s="54" t="s">
        <v>58</v>
      </c>
      <c r="C58" s="16" t="s">
        <v>59</v>
      </c>
      <c r="D58" s="69"/>
      <c r="E58" s="91"/>
      <c r="F58" s="91"/>
      <c r="G58" s="34"/>
      <c r="H58" s="20">
        <f t="shared" si="28"/>
      </c>
      <c r="I58" s="100"/>
      <c r="J58" s="18">
        <f t="shared" si="29"/>
      </c>
      <c r="K58" s="36"/>
      <c r="L58" s="28">
        <f t="shared" si="25"/>
      </c>
      <c r="M58" s="37"/>
      <c r="N58" s="37"/>
      <c r="O58" s="83">
        <f t="shared" si="19"/>
        <v>0</v>
      </c>
      <c r="P58" s="83">
        <f t="shared" si="26"/>
        <v>0</v>
      </c>
      <c r="Q58" s="114">
        <f t="shared" si="20"/>
        <v>0</v>
      </c>
      <c r="R58" s="114">
        <f t="shared" si="21"/>
        <v>0</v>
      </c>
      <c r="S58" s="114">
        <f t="shared" si="22"/>
        <v>0</v>
      </c>
      <c r="T58" s="114">
        <f t="shared" si="23"/>
        <v>0</v>
      </c>
      <c r="U58" s="114">
        <f t="shared" si="24"/>
        <v>0</v>
      </c>
    </row>
    <row r="59" spans="1:21" s="59" customFormat="1" ht="12.75">
      <c r="A59" s="14">
        <v>55</v>
      </c>
      <c r="B59" s="54" t="s">
        <v>60</v>
      </c>
      <c r="C59" s="16" t="s">
        <v>61</v>
      </c>
      <c r="D59" s="69" t="s">
        <v>33</v>
      </c>
      <c r="E59" s="91"/>
      <c r="F59" s="91"/>
      <c r="G59" s="34"/>
      <c r="H59" s="20">
        <f t="shared" si="28"/>
      </c>
      <c r="I59" s="100"/>
      <c r="J59" s="18">
        <f t="shared" si="29"/>
      </c>
      <c r="K59" s="36"/>
      <c r="L59" s="28">
        <f t="shared" si="25"/>
      </c>
      <c r="M59" s="37"/>
      <c r="N59" s="37"/>
      <c r="O59" s="83">
        <f t="shared" si="19"/>
        <v>0</v>
      </c>
      <c r="P59" s="83">
        <f t="shared" si="26"/>
        <v>0</v>
      </c>
      <c r="Q59" s="114">
        <f t="shared" si="20"/>
        <v>0</v>
      </c>
      <c r="R59" s="114">
        <f t="shared" si="21"/>
        <v>0</v>
      </c>
      <c r="S59" s="114">
        <f t="shared" si="22"/>
        <v>0</v>
      </c>
      <c r="T59" s="114">
        <f t="shared" si="23"/>
        <v>0</v>
      </c>
      <c r="U59" s="114">
        <f t="shared" si="24"/>
        <v>0</v>
      </c>
    </row>
    <row r="60" spans="1:21" s="59" customFormat="1" ht="12.75">
      <c r="A60" s="14">
        <v>56</v>
      </c>
      <c r="B60" s="54" t="s">
        <v>14</v>
      </c>
      <c r="C60" s="16" t="s">
        <v>26</v>
      </c>
      <c r="D60" s="69" t="s">
        <v>16</v>
      </c>
      <c r="E60" s="91"/>
      <c r="F60" s="91"/>
      <c r="G60" s="36"/>
      <c r="H60" s="20">
        <f t="shared" si="28"/>
      </c>
      <c r="I60" s="17"/>
      <c r="J60" s="18">
        <v>0</v>
      </c>
      <c r="K60" s="36"/>
      <c r="L60" s="28">
        <f t="shared" si="25"/>
      </c>
      <c r="M60" s="37"/>
      <c r="N60" s="37"/>
      <c r="O60" s="83">
        <f t="shared" si="19"/>
        <v>0</v>
      </c>
      <c r="P60" s="83">
        <f t="shared" si="26"/>
        <v>0</v>
      </c>
      <c r="Q60" s="114">
        <f t="shared" si="20"/>
        <v>0</v>
      </c>
      <c r="R60" s="114">
        <f t="shared" si="21"/>
        <v>0</v>
      </c>
      <c r="S60" s="114">
        <f t="shared" si="22"/>
        <v>0</v>
      </c>
      <c r="T60" s="114">
        <f t="shared" si="23"/>
        <v>0</v>
      </c>
      <c r="U60" s="114">
        <f t="shared" si="24"/>
        <v>0</v>
      </c>
    </row>
    <row r="61" spans="1:21" s="59" customFormat="1" ht="12.75">
      <c r="A61" s="14">
        <v>57</v>
      </c>
      <c r="B61" s="54" t="s">
        <v>41</v>
      </c>
      <c r="C61" s="54" t="s">
        <v>62</v>
      </c>
      <c r="D61" s="79" t="s">
        <v>63</v>
      </c>
      <c r="E61" s="91"/>
      <c r="F61" s="91"/>
      <c r="G61" s="36"/>
      <c r="H61" s="36"/>
      <c r="I61" s="37"/>
      <c r="J61" s="37"/>
      <c r="K61" s="33"/>
      <c r="L61" s="28">
        <v>0</v>
      </c>
      <c r="M61" s="37"/>
      <c r="N61" s="37"/>
      <c r="O61" s="83">
        <f t="shared" si="19"/>
        <v>0</v>
      </c>
      <c r="P61" s="83">
        <f t="shared" si="26"/>
        <v>0</v>
      </c>
      <c r="Q61" s="114">
        <f t="shared" si="20"/>
        <v>0</v>
      </c>
      <c r="R61" s="114">
        <f t="shared" si="21"/>
        <v>0</v>
      </c>
      <c r="S61" s="114">
        <f t="shared" si="22"/>
        <v>0</v>
      </c>
      <c r="T61" s="114">
        <f t="shared" si="23"/>
        <v>0</v>
      </c>
      <c r="U61" s="114">
        <f t="shared" si="24"/>
        <v>0</v>
      </c>
    </row>
    <row r="62" spans="1:21" s="59" customFormat="1" ht="12.75">
      <c r="A62" s="112"/>
      <c r="B62" s="56"/>
      <c r="C62" s="56"/>
      <c r="D62" s="81"/>
      <c r="E62" s="95"/>
      <c r="F62" s="96"/>
      <c r="O62" s="85"/>
      <c r="P62" s="85"/>
      <c r="Q62" s="112"/>
      <c r="R62" s="112"/>
      <c r="S62" s="112"/>
      <c r="T62" s="112"/>
      <c r="U62" s="112"/>
    </row>
    <row r="63" spans="1:21" s="59" customFormat="1" ht="12.75">
      <c r="A63" s="112"/>
      <c r="B63" s="56"/>
      <c r="C63" s="56"/>
      <c r="D63" s="81"/>
      <c r="E63" s="95"/>
      <c r="F63" s="96"/>
      <c r="O63" s="85"/>
      <c r="P63" s="85"/>
      <c r="Q63" s="112"/>
      <c r="R63" s="112"/>
      <c r="S63" s="112"/>
      <c r="T63" s="112"/>
      <c r="U63" s="112"/>
    </row>
    <row r="64" spans="1:21" s="59" customFormat="1" ht="12.75">
      <c r="A64" s="112"/>
      <c r="B64" s="56"/>
      <c r="C64" s="56"/>
      <c r="D64" s="81"/>
      <c r="E64" s="95"/>
      <c r="F64" s="96"/>
      <c r="O64" s="85"/>
      <c r="P64" s="85"/>
      <c r="Q64" s="112"/>
      <c r="R64" s="112"/>
      <c r="S64" s="112"/>
      <c r="T64" s="112"/>
      <c r="U64" s="112"/>
    </row>
    <row r="65" spans="1:21" s="59" customFormat="1" ht="12.75">
      <c r="A65" s="112"/>
      <c r="B65" s="56"/>
      <c r="C65" s="56"/>
      <c r="D65" s="81"/>
      <c r="E65" s="96"/>
      <c r="F65" s="96"/>
      <c r="O65" s="85"/>
      <c r="P65" s="85"/>
      <c r="Q65" s="112"/>
      <c r="R65" s="112"/>
      <c r="S65" s="112"/>
      <c r="T65" s="112"/>
      <c r="U65" s="112"/>
    </row>
    <row r="66" spans="1:21" s="59" customFormat="1" ht="12.75">
      <c r="A66" s="112"/>
      <c r="B66" s="56"/>
      <c r="C66" s="56"/>
      <c r="D66" s="81"/>
      <c r="E66" s="96"/>
      <c r="F66" s="96"/>
      <c r="O66" s="85"/>
      <c r="P66" s="85"/>
      <c r="Q66" s="112"/>
      <c r="R66" s="112"/>
      <c r="S66" s="112"/>
      <c r="T66" s="112"/>
      <c r="U66" s="112"/>
    </row>
    <row r="67" spans="1:21" s="59" customFormat="1" ht="12.75">
      <c r="A67" s="112"/>
      <c r="B67" s="4"/>
      <c r="C67" s="55"/>
      <c r="D67" s="80"/>
      <c r="E67" s="96"/>
      <c r="F67" s="96"/>
      <c r="O67" s="85"/>
      <c r="P67" s="85"/>
      <c r="Q67" s="112"/>
      <c r="R67" s="112"/>
      <c r="S67" s="112"/>
      <c r="T67" s="112"/>
      <c r="U67" s="112"/>
    </row>
    <row r="68" spans="1:21" s="59" customFormat="1" ht="12.75">
      <c r="A68" s="112"/>
      <c r="B68" s="4"/>
      <c r="C68" s="55"/>
      <c r="D68" s="80"/>
      <c r="E68" s="96"/>
      <c r="F68" s="96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B69" s="4"/>
      <c r="C69" s="55"/>
      <c r="D69" s="80"/>
      <c r="E69" s="96"/>
      <c r="F69" s="96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B70" s="4"/>
      <c r="C70" s="55"/>
      <c r="D70" s="80"/>
      <c r="E70" s="96"/>
      <c r="F70" s="96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B71" s="4"/>
      <c r="C71" s="55"/>
      <c r="D71" s="80"/>
      <c r="E71" s="96"/>
      <c r="F71" s="96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B72" s="4"/>
      <c r="C72" s="55"/>
      <c r="D72" s="80"/>
      <c r="E72" s="96"/>
      <c r="F72" s="96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B73" s="4"/>
      <c r="C73" s="55"/>
      <c r="D73" s="80"/>
      <c r="E73" s="96"/>
      <c r="F73" s="96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B74" s="4"/>
      <c r="C74" s="55"/>
      <c r="D74" s="80"/>
      <c r="E74" s="96"/>
      <c r="F74" s="96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B75" s="4"/>
      <c r="C75" s="55"/>
      <c r="D75" s="80"/>
      <c r="E75" s="96"/>
      <c r="F75" s="96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B76" s="4"/>
      <c r="C76" s="55"/>
      <c r="D76" s="80"/>
      <c r="E76" s="96"/>
      <c r="F76" s="96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B77" s="4"/>
      <c r="C77" s="55"/>
      <c r="D77" s="80"/>
      <c r="E77" s="96"/>
      <c r="F77" s="96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B78" s="4"/>
      <c r="C78" s="55"/>
      <c r="D78" s="80"/>
      <c r="E78" s="96"/>
      <c r="F78" s="96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B79" s="4"/>
      <c r="C79" s="55"/>
      <c r="D79" s="80"/>
      <c r="E79" s="96"/>
      <c r="F79" s="96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B80" s="4"/>
      <c r="C80" s="55"/>
      <c r="D80" s="80"/>
      <c r="E80" s="96"/>
      <c r="F80" s="96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B81" s="4"/>
      <c r="C81" s="55"/>
      <c r="D81" s="80"/>
      <c r="E81" s="96"/>
      <c r="F81" s="96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B82" s="4"/>
      <c r="C82" s="55"/>
      <c r="D82" s="80"/>
      <c r="E82" s="96"/>
      <c r="F82" s="96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B83" s="4"/>
      <c r="C83" s="55"/>
      <c r="D83" s="80"/>
      <c r="E83" s="96"/>
      <c r="F83" s="96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B84" s="4"/>
      <c r="C84" s="55"/>
      <c r="D84" s="80"/>
      <c r="E84" s="96"/>
      <c r="F84" s="96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B85" s="4"/>
      <c r="C85" s="55"/>
      <c r="D85" s="80"/>
      <c r="E85" s="96"/>
      <c r="F85" s="96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B86" s="4"/>
      <c r="C86" s="55"/>
      <c r="D86" s="80"/>
      <c r="E86" s="96"/>
      <c r="F86" s="96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B87" s="4"/>
      <c r="C87" s="55"/>
      <c r="D87" s="80"/>
      <c r="E87" s="96"/>
      <c r="F87" s="96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B88" s="4"/>
      <c r="C88" s="55"/>
      <c r="D88" s="80"/>
      <c r="E88" s="96"/>
      <c r="F88" s="96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B89" s="4"/>
      <c r="C89" s="55"/>
      <c r="D89" s="80"/>
      <c r="E89" s="96"/>
      <c r="F89" s="96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B90" s="4"/>
      <c r="C90" s="55"/>
      <c r="D90" s="80"/>
      <c r="E90" s="96"/>
      <c r="F90" s="96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B91" s="4"/>
      <c r="C91" s="55"/>
      <c r="D91" s="80"/>
      <c r="E91" s="96"/>
      <c r="F91" s="96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B92" s="4"/>
      <c r="C92" s="55"/>
      <c r="D92" s="80"/>
      <c r="E92" s="96"/>
      <c r="F92" s="96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B93" s="4"/>
      <c r="C93" s="55"/>
      <c r="D93" s="80"/>
      <c r="E93" s="96"/>
      <c r="F93" s="96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B94" s="4"/>
      <c r="C94" s="55"/>
      <c r="D94" s="80"/>
      <c r="E94" s="96"/>
      <c r="F94" s="96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B95" s="4"/>
      <c r="C95" s="55"/>
      <c r="D95" s="80"/>
      <c r="E95" s="96"/>
      <c r="F95" s="96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B96" s="4"/>
      <c r="C96" s="55"/>
      <c r="D96" s="80"/>
      <c r="E96" s="96"/>
      <c r="F96" s="96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B97" s="4"/>
      <c r="C97" s="55"/>
      <c r="D97" s="80"/>
      <c r="E97" s="96"/>
      <c r="F97" s="96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B98" s="4"/>
      <c r="C98" s="55"/>
      <c r="D98" s="80"/>
      <c r="E98" s="96"/>
      <c r="F98" s="96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B99" s="4"/>
      <c r="C99" s="55"/>
      <c r="D99" s="80"/>
      <c r="E99" s="96"/>
      <c r="F99" s="96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B100" s="4"/>
      <c r="C100" s="55"/>
      <c r="D100" s="80"/>
      <c r="E100" s="96"/>
      <c r="F100" s="96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B101" s="4"/>
      <c r="C101" s="55"/>
      <c r="D101" s="80"/>
      <c r="E101" s="96"/>
      <c r="F101" s="96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B102" s="4"/>
      <c r="C102" s="55"/>
      <c r="D102" s="80"/>
      <c r="E102" s="96"/>
      <c r="F102" s="96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B103" s="4"/>
      <c r="C103" s="55"/>
      <c r="D103" s="80"/>
      <c r="E103" s="96"/>
      <c r="F103" s="96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B104" s="4"/>
      <c r="C104" s="55"/>
      <c r="D104" s="80"/>
      <c r="E104" s="96"/>
      <c r="F104" s="96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B105" s="4"/>
      <c r="C105" s="55"/>
      <c r="D105" s="80"/>
      <c r="E105" s="96"/>
      <c r="F105" s="96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B106" s="4"/>
      <c r="C106" s="55"/>
      <c r="D106" s="80"/>
      <c r="E106" s="96"/>
      <c r="F106" s="96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B107" s="4"/>
      <c r="C107" s="55"/>
      <c r="D107" s="80"/>
      <c r="E107" s="96"/>
      <c r="F107" s="96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B108" s="4"/>
      <c r="C108" s="55"/>
      <c r="D108" s="80"/>
      <c r="E108" s="96"/>
      <c r="F108" s="96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B109" s="4"/>
      <c r="C109" s="55"/>
      <c r="D109" s="80"/>
      <c r="E109" s="96"/>
      <c r="F109" s="96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B110" s="4"/>
      <c r="C110" s="55"/>
      <c r="D110" s="80"/>
      <c r="E110" s="96"/>
      <c r="F110" s="96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B111" s="4"/>
      <c r="C111" s="55"/>
      <c r="D111" s="80"/>
      <c r="E111" s="96"/>
      <c r="F111" s="96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B112" s="4"/>
      <c r="C112" s="55"/>
      <c r="D112" s="80"/>
      <c r="E112" s="96"/>
      <c r="F112" s="96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B113" s="4"/>
      <c r="C113" s="55"/>
      <c r="D113" s="80"/>
      <c r="E113" s="96"/>
      <c r="F113" s="96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B114" s="4"/>
      <c r="C114" s="55"/>
      <c r="D114" s="80"/>
      <c r="E114" s="96"/>
      <c r="F114" s="96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B115" s="4"/>
      <c r="C115" s="55"/>
      <c r="D115" s="80"/>
      <c r="E115" s="96"/>
      <c r="F115" s="96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B116" s="4"/>
      <c r="C116" s="55"/>
      <c r="D116" s="80"/>
      <c r="E116" s="96"/>
      <c r="F116" s="96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B117" s="4"/>
      <c r="C117" s="55"/>
      <c r="D117" s="80"/>
      <c r="E117" s="96"/>
      <c r="F117" s="96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B118" s="4"/>
      <c r="C118" s="55"/>
      <c r="D118" s="80"/>
      <c r="E118" s="96"/>
      <c r="F118" s="96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B119" s="4"/>
      <c r="C119" s="55"/>
      <c r="D119" s="80"/>
      <c r="E119" s="96"/>
      <c r="F119" s="96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B120" s="4"/>
      <c r="C120" s="55"/>
      <c r="D120" s="80"/>
      <c r="E120" s="96"/>
      <c r="F120" s="96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B121" s="4"/>
      <c r="C121" s="55"/>
      <c r="D121" s="80"/>
      <c r="E121" s="96"/>
      <c r="F121" s="96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B122" s="4"/>
      <c r="C122" s="55"/>
      <c r="D122" s="80"/>
      <c r="E122" s="96"/>
      <c r="F122" s="96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B123" s="4"/>
      <c r="C123" s="55"/>
      <c r="D123" s="80"/>
      <c r="E123" s="96"/>
      <c r="F123" s="96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B124" s="4"/>
      <c r="C124" s="55"/>
      <c r="D124" s="80"/>
      <c r="E124" s="96"/>
      <c r="F124" s="96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B125" s="4"/>
      <c r="C125" s="55"/>
      <c r="D125" s="80"/>
      <c r="E125" s="96"/>
      <c r="F125" s="96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B126" s="4"/>
      <c r="C126" s="55"/>
      <c r="D126" s="80"/>
      <c r="E126" s="96"/>
      <c r="F126" s="96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B127" s="4"/>
      <c r="C127" s="55"/>
      <c r="D127" s="80"/>
      <c r="E127" s="96"/>
      <c r="F127" s="96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B128" s="4"/>
      <c r="C128" s="55"/>
      <c r="D128" s="80"/>
      <c r="E128" s="96"/>
      <c r="F128" s="96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B129" s="4"/>
      <c r="C129" s="55"/>
      <c r="D129" s="80"/>
      <c r="E129" s="96"/>
      <c r="F129" s="96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B130" s="4"/>
      <c r="C130" s="55"/>
      <c r="D130" s="80"/>
      <c r="E130" s="96"/>
      <c r="F130" s="96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B131" s="4"/>
      <c r="C131" s="55"/>
      <c r="D131" s="80"/>
      <c r="E131" s="96"/>
      <c r="F131" s="96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B132" s="4"/>
      <c r="C132" s="55"/>
      <c r="D132" s="80"/>
      <c r="E132" s="96"/>
      <c r="F132" s="96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B133" s="4"/>
      <c r="C133" s="55"/>
      <c r="D133" s="80"/>
      <c r="E133" s="96"/>
      <c r="F133" s="96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B134" s="4"/>
      <c r="C134" s="55"/>
      <c r="D134" s="80"/>
      <c r="E134" s="96"/>
      <c r="F134" s="96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B135" s="4"/>
      <c r="C135" s="55"/>
      <c r="D135" s="80"/>
      <c r="E135" s="96"/>
      <c r="F135" s="96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B136" s="4"/>
      <c r="C136" s="55"/>
      <c r="D136" s="80"/>
      <c r="E136" s="96"/>
      <c r="F136" s="96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B137" s="4"/>
      <c r="C137" s="55"/>
      <c r="D137" s="80"/>
      <c r="E137" s="96"/>
      <c r="F137" s="96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B138" s="4"/>
      <c r="C138" s="55"/>
      <c r="D138" s="80"/>
      <c r="E138" s="96"/>
      <c r="F138" s="96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B139" s="4"/>
      <c r="C139" s="55"/>
      <c r="D139" s="80"/>
      <c r="E139" s="96"/>
      <c r="F139" s="96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B140" s="4"/>
      <c r="C140" s="55"/>
      <c r="D140" s="80"/>
      <c r="E140" s="96"/>
      <c r="F140" s="96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B141" s="4"/>
      <c r="C141" s="55"/>
      <c r="D141" s="80"/>
      <c r="E141" s="96"/>
      <c r="F141" s="96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B142" s="4"/>
      <c r="C142" s="55"/>
      <c r="D142" s="80"/>
      <c r="E142" s="96"/>
      <c r="F142" s="96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B143" s="4"/>
      <c r="C143" s="55"/>
      <c r="D143" s="80"/>
      <c r="E143" s="96"/>
      <c r="F143" s="96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B144" s="4"/>
      <c r="C144" s="55"/>
      <c r="D144" s="80"/>
      <c r="E144" s="96"/>
      <c r="F144" s="96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B145" s="4"/>
      <c r="C145" s="55"/>
      <c r="D145" s="80"/>
      <c r="E145" s="96"/>
      <c r="F145" s="96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B146" s="4"/>
      <c r="C146" s="55"/>
      <c r="D146" s="80"/>
      <c r="E146" s="96"/>
      <c r="F146" s="96"/>
      <c r="O146" s="85"/>
      <c r="P146" s="85"/>
      <c r="Q146" s="112"/>
      <c r="R146" s="112"/>
      <c r="S146" s="112"/>
      <c r="T146" s="112"/>
      <c r="U146" s="112"/>
    </row>
    <row r="147" spans="1:21" s="59" customFormat="1" ht="12.75">
      <c r="A147" s="112"/>
      <c r="B147" s="4"/>
      <c r="C147" s="55"/>
      <c r="D147" s="80"/>
      <c r="E147" s="96"/>
      <c r="F147" s="96"/>
      <c r="O147" s="85"/>
      <c r="P147" s="85"/>
      <c r="Q147" s="112"/>
      <c r="R147" s="112"/>
      <c r="S147" s="112"/>
      <c r="T147" s="112"/>
      <c r="U147" s="112"/>
    </row>
    <row r="148" spans="1:21" s="59" customFormat="1" ht="12.75">
      <c r="A148" s="112"/>
      <c r="B148" s="4"/>
      <c r="C148" s="55"/>
      <c r="D148" s="80"/>
      <c r="E148" s="96"/>
      <c r="F148" s="96"/>
      <c r="O148" s="85"/>
      <c r="P148" s="85"/>
      <c r="Q148" s="112"/>
      <c r="R148" s="112"/>
      <c r="S148" s="112"/>
      <c r="T148" s="112"/>
      <c r="U148" s="112"/>
    </row>
    <row r="149" spans="1:21" s="59" customFormat="1" ht="12.75">
      <c r="A149" s="112"/>
      <c r="B149" s="4"/>
      <c r="C149" s="55"/>
      <c r="D149" s="80"/>
      <c r="E149" s="96"/>
      <c r="F149" s="96"/>
      <c r="O149" s="85"/>
      <c r="P149" s="85"/>
      <c r="Q149" s="112"/>
      <c r="R149" s="112"/>
      <c r="S149" s="112"/>
      <c r="T149" s="112"/>
      <c r="U149" s="112"/>
    </row>
    <row r="150" spans="1:21" s="59" customFormat="1" ht="12.75">
      <c r="A150" s="112"/>
      <c r="B150" s="4"/>
      <c r="C150" s="55"/>
      <c r="D150" s="80"/>
      <c r="E150" s="96"/>
      <c r="F150" s="96"/>
      <c r="O150" s="85"/>
      <c r="P150" s="85"/>
      <c r="Q150" s="112"/>
      <c r="R150" s="112"/>
      <c r="S150" s="112"/>
      <c r="T150" s="112"/>
      <c r="U150" s="112"/>
    </row>
    <row r="151" spans="1:21" s="59" customFormat="1" ht="12.75">
      <c r="A151" s="112"/>
      <c r="B151" s="4"/>
      <c r="C151" s="55"/>
      <c r="D151" s="80"/>
      <c r="E151" s="96"/>
      <c r="F151" s="96"/>
      <c r="O151" s="85"/>
      <c r="P151" s="85"/>
      <c r="Q151" s="112"/>
      <c r="R151" s="112"/>
      <c r="S151" s="112"/>
      <c r="T151" s="112"/>
      <c r="U151" s="112"/>
    </row>
    <row r="152" spans="1:21" s="59" customFormat="1" ht="12.75">
      <c r="A152" s="112"/>
      <c r="B152" s="4"/>
      <c r="C152" s="55"/>
      <c r="D152" s="80"/>
      <c r="E152" s="96"/>
      <c r="F152" s="96"/>
      <c r="O152" s="85"/>
      <c r="P152" s="85"/>
      <c r="Q152" s="112"/>
      <c r="R152" s="112"/>
      <c r="S152" s="112"/>
      <c r="T152" s="112"/>
      <c r="U152" s="112"/>
    </row>
    <row r="153" spans="1:21" s="59" customFormat="1" ht="12.75">
      <c r="A153" s="112"/>
      <c r="B153" s="4"/>
      <c r="C153" s="55"/>
      <c r="D153" s="80"/>
      <c r="E153" s="96"/>
      <c r="F153" s="96"/>
      <c r="O153" s="85"/>
      <c r="P153" s="85"/>
      <c r="Q153" s="112"/>
      <c r="R153" s="112"/>
      <c r="S153" s="112"/>
      <c r="T153" s="112"/>
      <c r="U153" s="112"/>
    </row>
    <row r="154" spans="1:21" s="59" customFormat="1" ht="12.75">
      <c r="A154" s="112"/>
      <c r="B154" s="4"/>
      <c r="C154" s="55"/>
      <c r="D154" s="80"/>
      <c r="E154" s="96"/>
      <c r="F154" s="96"/>
      <c r="O154" s="85"/>
      <c r="P154" s="85"/>
      <c r="Q154" s="112"/>
      <c r="R154" s="112"/>
      <c r="S154" s="112"/>
      <c r="T154" s="112"/>
      <c r="U154" s="112"/>
    </row>
    <row r="155" spans="1:21" s="59" customFormat="1" ht="12.75">
      <c r="A155" s="112"/>
      <c r="B155" s="4"/>
      <c r="C155" s="55"/>
      <c r="D155" s="80"/>
      <c r="E155" s="96"/>
      <c r="F155" s="96"/>
      <c r="O155" s="85"/>
      <c r="P155" s="85"/>
      <c r="Q155" s="112"/>
      <c r="R155" s="112"/>
      <c r="S155" s="112"/>
      <c r="T155" s="112"/>
      <c r="U155" s="112"/>
    </row>
    <row r="156" spans="1:21" s="59" customFormat="1" ht="12.75">
      <c r="A156" s="112"/>
      <c r="B156" s="4"/>
      <c r="C156" s="55"/>
      <c r="D156" s="80"/>
      <c r="E156" s="96"/>
      <c r="F156" s="96"/>
      <c r="O156" s="85"/>
      <c r="P156" s="85"/>
      <c r="Q156" s="112"/>
      <c r="R156" s="112"/>
      <c r="S156" s="112"/>
      <c r="T156" s="112"/>
      <c r="U156" s="112"/>
    </row>
    <row r="157" spans="1:21" s="59" customFormat="1" ht="12.75">
      <c r="A157" s="112"/>
      <c r="B157" s="4"/>
      <c r="C157" s="55"/>
      <c r="D157" s="80"/>
      <c r="E157" s="96"/>
      <c r="F157" s="96"/>
      <c r="O157" s="85"/>
      <c r="P157" s="85"/>
      <c r="Q157" s="112"/>
      <c r="R157" s="112"/>
      <c r="S157" s="112"/>
      <c r="T157" s="112"/>
      <c r="U157" s="112"/>
    </row>
    <row r="158" spans="1:21" s="59" customFormat="1" ht="12.75">
      <c r="A158" s="112"/>
      <c r="B158" s="4"/>
      <c r="C158" s="55"/>
      <c r="D158" s="80"/>
      <c r="E158" s="96"/>
      <c r="F158" s="96"/>
      <c r="O158" s="85"/>
      <c r="P158" s="85"/>
      <c r="Q158" s="112"/>
      <c r="R158" s="112"/>
      <c r="S158" s="112"/>
      <c r="T158" s="112"/>
      <c r="U158" s="112"/>
    </row>
    <row r="159" spans="1:21" s="59" customFormat="1" ht="12.75">
      <c r="A159" s="112"/>
      <c r="B159" s="4"/>
      <c r="C159" s="55"/>
      <c r="D159" s="80"/>
      <c r="E159" s="96"/>
      <c r="F159" s="96"/>
      <c r="O159" s="85"/>
      <c r="P159" s="85"/>
      <c r="Q159" s="112"/>
      <c r="R159" s="112"/>
      <c r="S159" s="112"/>
      <c r="T159" s="112"/>
      <c r="U159" s="112"/>
    </row>
    <row r="160" spans="1:21" s="59" customFormat="1" ht="12.75">
      <c r="A160" s="112"/>
      <c r="B160" s="4"/>
      <c r="C160" s="55"/>
      <c r="D160" s="80"/>
      <c r="E160" s="96"/>
      <c r="F160" s="96"/>
      <c r="O160" s="85"/>
      <c r="P160" s="85"/>
      <c r="Q160" s="112"/>
      <c r="R160" s="112"/>
      <c r="S160" s="112"/>
      <c r="T160" s="112"/>
      <c r="U160" s="112"/>
    </row>
    <row r="161" spans="1:21" s="59" customFormat="1" ht="12.75">
      <c r="A161" s="112"/>
      <c r="B161" s="4"/>
      <c r="C161" s="55"/>
      <c r="D161" s="80"/>
      <c r="E161" s="96"/>
      <c r="F161" s="96"/>
      <c r="O161" s="85"/>
      <c r="P161" s="85"/>
      <c r="Q161" s="112"/>
      <c r="R161" s="112"/>
      <c r="S161" s="112"/>
      <c r="T161" s="112"/>
      <c r="U161" s="112"/>
    </row>
    <row r="162" spans="1:21" s="59" customFormat="1" ht="12.75">
      <c r="A162" s="112"/>
      <c r="B162" s="4"/>
      <c r="C162" s="55"/>
      <c r="D162" s="80"/>
      <c r="E162" s="96"/>
      <c r="F162" s="96"/>
      <c r="O162" s="85"/>
      <c r="P162" s="85"/>
      <c r="Q162" s="112"/>
      <c r="R162" s="112"/>
      <c r="S162" s="112"/>
      <c r="T162" s="112"/>
      <c r="U162" s="112"/>
    </row>
    <row r="163" spans="1:21" s="59" customFormat="1" ht="12.75">
      <c r="A163" s="112"/>
      <c r="B163" s="4"/>
      <c r="C163" s="55"/>
      <c r="D163" s="80"/>
      <c r="E163" s="96"/>
      <c r="F163" s="96"/>
      <c r="O163" s="85"/>
      <c r="P163" s="85"/>
      <c r="Q163" s="112"/>
      <c r="R163" s="112"/>
      <c r="S163" s="112"/>
      <c r="T163" s="112"/>
      <c r="U163" s="112"/>
    </row>
    <row r="164" spans="1:21" s="59" customFormat="1" ht="12.75">
      <c r="A164" s="112"/>
      <c r="B164" s="4"/>
      <c r="C164" s="55"/>
      <c r="D164" s="80"/>
      <c r="E164" s="96"/>
      <c r="F164" s="96"/>
      <c r="O164" s="85"/>
      <c r="P164" s="85"/>
      <c r="Q164" s="112"/>
      <c r="R164" s="112"/>
      <c r="S164" s="112"/>
      <c r="T164" s="112"/>
      <c r="U164" s="112"/>
    </row>
    <row r="165" spans="1:21" s="59" customFormat="1" ht="12.75">
      <c r="A165" s="112"/>
      <c r="B165" s="4"/>
      <c r="C165" s="55"/>
      <c r="D165" s="80"/>
      <c r="E165" s="96"/>
      <c r="F165" s="96"/>
      <c r="O165" s="85"/>
      <c r="P165" s="85"/>
      <c r="Q165" s="112"/>
      <c r="R165" s="112"/>
      <c r="S165" s="112"/>
      <c r="T165" s="112"/>
      <c r="U165" s="112"/>
    </row>
    <row r="166" spans="1:21" s="59" customFormat="1" ht="12.75">
      <c r="A166" s="112"/>
      <c r="B166" s="4"/>
      <c r="C166" s="55"/>
      <c r="D166" s="80"/>
      <c r="E166" s="96"/>
      <c r="F166" s="96"/>
      <c r="O166" s="85"/>
      <c r="P166" s="85"/>
      <c r="Q166" s="112"/>
      <c r="R166" s="112"/>
      <c r="S166" s="112"/>
      <c r="T166" s="112"/>
      <c r="U166" s="112"/>
    </row>
    <row r="167" spans="1:21" s="59" customFormat="1" ht="12.75">
      <c r="A167" s="112"/>
      <c r="B167" s="4"/>
      <c r="C167" s="55"/>
      <c r="D167" s="80"/>
      <c r="E167" s="96"/>
      <c r="F167" s="96"/>
      <c r="O167" s="85"/>
      <c r="P167" s="85"/>
      <c r="Q167" s="112"/>
      <c r="R167" s="112"/>
      <c r="S167" s="112"/>
      <c r="T167" s="112"/>
      <c r="U167" s="112"/>
    </row>
    <row r="168" spans="1:21" s="59" customFormat="1" ht="12.75">
      <c r="A168" s="112"/>
      <c r="B168" s="4"/>
      <c r="C168" s="55"/>
      <c r="D168" s="80"/>
      <c r="E168" s="96"/>
      <c r="F168" s="96"/>
      <c r="O168" s="85"/>
      <c r="P168" s="85"/>
      <c r="Q168" s="112"/>
      <c r="R168" s="112"/>
      <c r="S168" s="112"/>
      <c r="T168" s="112"/>
      <c r="U168" s="112"/>
    </row>
    <row r="169" spans="1:21" s="59" customFormat="1" ht="12.75">
      <c r="A169" s="112"/>
      <c r="B169" s="4"/>
      <c r="C169" s="55"/>
      <c r="D169" s="80"/>
      <c r="E169" s="96"/>
      <c r="F169" s="96"/>
      <c r="O169" s="85"/>
      <c r="P169" s="85"/>
      <c r="Q169" s="112"/>
      <c r="R169" s="112"/>
      <c r="S169" s="112"/>
      <c r="T169" s="112"/>
      <c r="U169" s="112"/>
    </row>
    <row r="170" spans="1:21" s="59" customFormat="1" ht="12.75">
      <c r="A170" s="112"/>
      <c r="B170" s="4"/>
      <c r="C170" s="55"/>
      <c r="D170" s="80"/>
      <c r="E170" s="96"/>
      <c r="F170" s="96"/>
      <c r="O170" s="85"/>
      <c r="P170" s="85"/>
      <c r="Q170" s="112"/>
      <c r="R170" s="112"/>
      <c r="S170" s="112"/>
      <c r="T170" s="112"/>
      <c r="U170" s="112"/>
    </row>
    <row r="171" spans="1:21" s="59" customFormat="1" ht="12.75">
      <c r="A171" s="112"/>
      <c r="B171" s="4"/>
      <c r="C171" s="55"/>
      <c r="D171" s="80"/>
      <c r="E171" s="96"/>
      <c r="F171" s="96"/>
      <c r="O171" s="85"/>
      <c r="P171" s="85"/>
      <c r="Q171" s="112"/>
      <c r="R171" s="112"/>
      <c r="S171" s="112"/>
      <c r="T171" s="112"/>
      <c r="U171" s="112"/>
    </row>
    <row r="172" spans="1:21" s="59" customFormat="1" ht="12.75">
      <c r="A172" s="112"/>
      <c r="B172" s="4"/>
      <c r="C172" s="55"/>
      <c r="D172" s="80"/>
      <c r="E172" s="96"/>
      <c r="F172" s="96"/>
      <c r="O172" s="85"/>
      <c r="P172" s="85"/>
      <c r="Q172" s="112"/>
      <c r="R172" s="112"/>
      <c r="S172" s="112"/>
      <c r="T172" s="112"/>
      <c r="U172" s="112"/>
    </row>
    <row r="173" spans="1:21" s="59" customFormat="1" ht="12.75">
      <c r="A173" s="112"/>
      <c r="B173" s="4"/>
      <c r="C173" s="55"/>
      <c r="D173" s="80"/>
      <c r="E173" s="96"/>
      <c r="F173" s="96"/>
      <c r="O173" s="85"/>
      <c r="P173" s="85"/>
      <c r="Q173" s="112"/>
      <c r="R173" s="112"/>
      <c r="S173" s="112"/>
      <c r="T173" s="112"/>
      <c r="U173" s="112"/>
    </row>
    <row r="174" spans="1:21" s="59" customFormat="1" ht="12.75">
      <c r="A174" s="112"/>
      <c r="B174" s="4"/>
      <c r="C174" s="55"/>
      <c r="D174" s="80"/>
      <c r="E174" s="96"/>
      <c r="F174" s="96"/>
      <c r="O174" s="85"/>
      <c r="P174" s="85"/>
      <c r="Q174" s="112"/>
      <c r="R174" s="112"/>
      <c r="S174" s="112"/>
      <c r="T174" s="112"/>
      <c r="U174" s="112"/>
    </row>
    <row r="175" spans="1:21" s="59" customFormat="1" ht="12.75">
      <c r="A175" s="112"/>
      <c r="B175" s="4"/>
      <c r="C175" s="55"/>
      <c r="D175" s="80"/>
      <c r="E175" s="96"/>
      <c r="F175" s="96"/>
      <c r="O175" s="85"/>
      <c r="P175" s="85"/>
      <c r="Q175" s="112"/>
      <c r="R175" s="112"/>
      <c r="S175" s="112"/>
      <c r="T175" s="112"/>
      <c r="U175" s="112"/>
    </row>
    <row r="176" spans="1:21" s="59" customFormat="1" ht="12.75">
      <c r="A176" s="112"/>
      <c r="B176" s="4"/>
      <c r="C176" s="55"/>
      <c r="D176" s="80"/>
      <c r="E176" s="96"/>
      <c r="F176" s="96"/>
      <c r="O176" s="85"/>
      <c r="P176" s="85"/>
      <c r="Q176" s="112"/>
      <c r="R176" s="112"/>
      <c r="S176" s="112"/>
      <c r="T176" s="112"/>
      <c r="U176" s="112"/>
    </row>
    <row r="177" spans="1:21" s="59" customFormat="1" ht="12.75">
      <c r="A177" s="112"/>
      <c r="B177" s="4"/>
      <c r="C177" s="55"/>
      <c r="D177" s="80"/>
      <c r="E177" s="96"/>
      <c r="F177" s="96"/>
      <c r="O177" s="85"/>
      <c r="P177" s="85"/>
      <c r="Q177" s="112"/>
      <c r="R177" s="112"/>
      <c r="S177" s="112"/>
      <c r="T177" s="112"/>
      <c r="U177" s="112"/>
    </row>
    <row r="178" spans="1:21" s="59" customFormat="1" ht="12.75">
      <c r="A178" s="112"/>
      <c r="B178" s="4"/>
      <c r="C178" s="55"/>
      <c r="D178" s="80"/>
      <c r="E178" s="96"/>
      <c r="F178" s="96"/>
      <c r="O178" s="85"/>
      <c r="P178" s="85"/>
      <c r="Q178" s="112"/>
      <c r="R178" s="112"/>
      <c r="S178" s="112"/>
      <c r="T178" s="112"/>
      <c r="U178" s="112"/>
    </row>
    <row r="179" spans="1:21" s="59" customFormat="1" ht="12.75">
      <c r="A179" s="112"/>
      <c r="B179" s="4"/>
      <c r="C179" s="55"/>
      <c r="D179" s="80"/>
      <c r="E179" s="96"/>
      <c r="F179" s="96"/>
      <c r="O179" s="85"/>
      <c r="P179" s="85"/>
      <c r="Q179" s="112"/>
      <c r="R179" s="112"/>
      <c r="S179" s="112"/>
      <c r="T179" s="112"/>
      <c r="U179" s="112"/>
    </row>
    <row r="180" spans="1:21" s="59" customFormat="1" ht="12.75">
      <c r="A180" s="112"/>
      <c r="B180" s="4"/>
      <c r="C180" s="55"/>
      <c r="D180" s="80"/>
      <c r="E180" s="96"/>
      <c r="F180" s="96"/>
      <c r="O180" s="85"/>
      <c r="P180" s="85"/>
      <c r="Q180" s="112"/>
      <c r="R180" s="112"/>
      <c r="S180" s="112"/>
      <c r="T180" s="112"/>
      <c r="U180" s="112"/>
    </row>
    <row r="181" spans="1:21" s="59" customFormat="1" ht="12.75">
      <c r="A181" s="112"/>
      <c r="B181" s="4"/>
      <c r="C181" s="55"/>
      <c r="D181" s="80"/>
      <c r="E181" s="96"/>
      <c r="F181" s="96"/>
      <c r="O181" s="85"/>
      <c r="P181" s="85"/>
      <c r="Q181" s="112"/>
      <c r="R181" s="112"/>
      <c r="S181" s="112"/>
      <c r="T181" s="112"/>
      <c r="U181" s="112"/>
    </row>
    <row r="182" spans="1:21" s="59" customFormat="1" ht="12.75">
      <c r="A182" s="112"/>
      <c r="B182" s="4"/>
      <c r="C182" s="55"/>
      <c r="D182" s="80"/>
      <c r="E182" s="96"/>
      <c r="F182" s="96"/>
      <c r="O182" s="85"/>
      <c r="P182" s="85"/>
      <c r="Q182" s="112"/>
      <c r="R182" s="112"/>
      <c r="S182" s="112"/>
      <c r="T182" s="112"/>
      <c r="U182" s="112"/>
    </row>
    <row r="183" spans="1:21" s="59" customFormat="1" ht="12.75">
      <c r="A183" s="112"/>
      <c r="B183" s="4"/>
      <c r="C183" s="55"/>
      <c r="D183" s="80"/>
      <c r="E183" s="96"/>
      <c r="F183" s="96"/>
      <c r="O183" s="85"/>
      <c r="P183" s="85"/>
      <c r="Q183" s="112"/>
      <c r="R183" s="112"/>
      <c r="S183" s="112"/>
      <c r="T183" s="112"/>
      <c r="U183" s="112"/>
    </row>
    <row r="184" spans="1:21" s="59" customFormat="1" ht="12.75">
      <c r="A184" s="112"/>
      <c r="B184" s="4"/>
      <c r="C184" s="55"/>
      <c r="D184" s="80"/>
      <c r="E184" s="96"/>
      <c r="F184" s="96"/>
      <c r="O184" s="85"/>
      <c r="P184" s="85"/>
      <c r="Q184" s="112"/>
      <c r="R184" s="112"/>
      <c r="S184" s="112"/>
      <c r="T184" s="112"/>
      <c r="U184" s="112"/>
    </row>
    <row r="185" spans="1:21" s="59" customFormat="1" ht="12.75">
      <c r="A185" s="112"/>
      <c r="B185" s="4"/>
      <c r="C185" s="55"/>
      <c r="D185" s="80"/>
      <c r="E185" s="96"/>
      <c r="F185" s="96"/>
      <c r="O185" s="85"/>
      <c r="P185" s="85"/>
      <c r="Q185" s="112"/>
      <c r="R185" s="112"/>
      <c r="S185" s="112"/>
      <c r="T185" s="112"/>
      <c r="U185" s="112"/>
    </row>
    <row r="186" spans="1:21" s="59" customFormat="1" ht="12.75">
      <c r="A186" s="112"/>
      <c r="B186" s="4"/>
      <c r="C186" s="55"/>
      <c r="D186" s="80"/>
      <c r="E186" s="96"/>
      <c r="F186" s="96"/>
      <c r="O186" s="85"/>
      <c r="P186" s="85"/>
      <c r="Q186" s="112"/>
      <c r="R186" s="112"/>
      <c r="S186" s="112"/>
      <c r="T186" s="112"/>
      <c r="U186" s="112"/>
    </row>
    <row r="187" spans="1:21" s="59" customFormat="1" ht="12.75">
      <c r="A187" s="112"/>
      <c r="B187" s="4"/>
      <c r="C187" s="55"/>
      <c r="D187" s="80"/>
      <c r="E187" s="96"/>
      <c r="F187" s="96"/>
      <c r="O187" s="85"/>
      <c r="P187" s="85"/>
      <c r="Q187" s="112"/>
      <c r="R187" s="112"/>
      <c r="S187" s="112"/>
      <c r="T187" s="112"/>
      <c r="U187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4"/>
  <sheetViews>
    <sheetView zoomScalePageLayoutView="0" workbookViewId="0" topLeftCell="A1">
      <selection activeCell="A5" sqref="A5:P7"/>
    </sheetView>
  </sheetViews>
  <sheetFormatPr defaultColWidth="9.00390625" defaultRowHeight="12.75"/>
  <cols>
    <col min="1" max="1" width="4.140625" style="61" customWidth="1"/>
    <col min="2" max="2" width="10.140625" style="56" bestFit="1" customWidth="1"/>
    <col min="3" max="3" width="15.28125" style="56" bestFit="1" customWidth="1"/>
    <col min="4" max="4" width="17.421875" style="72" customWidth="1"/>
    <col min="5" max="5" width="8.140625" style="95" customWidth="1"/>
    <col min="6" max="6" width="6.421875" style="95" customWidth="1"/>
    <col min="7" max="7" width="8.140625" style="61" customWidth="1"/>
    <col min="8" max="8" width="6.28125" style="61" customWidth="1"/>
    <col min="9" max="9" width="8.140625" style="61" customWidth="1"/>
    <col min="10" max="10" width="6.421875" style="61" customWidth="1"/>
    <col min="11" max="11" width="8.421875" style="61" customWidth="1"/>
    <col min="12" max="12" width="10.421875" style="61" customWidth="1"/>
    <col min="13" max="13" width="8.140625" style="61" customWidth="1"/>
    <col min="14" max="14" width="6.28125" style="61" customWidth="1"/>
    <col min="15" max="15" width="7.57421875" style="86" customWidth="1"/>
    <col min="16" max="16" width="7.421875" style="86" customWidth="1"/>
    <col min="17" max="21" width="9.140625" style="61" hidden="1" customWidth="1"/>
    <col min="22" max="16384" width="9.00390625" style="61" customWidth="1"/>
  </cols>
  <sheetData>
    <row r="1" spans="1:21" s="4" customFormat="1" ht="12.75">
      <c r="A1" s="1"/>
      <c r="B1" s="164" t="s">
        <v>64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2">
        <v>0.012430555555555554</v>
      </c>
      <c r="F2" s="93"/>
      <c r="G2" s="103">
        <v>0.014224537037037037</v>
      </c>
      <c r="H2" s="104"/>
      <c r="I2" s="105">
        <v>0.013854166666666666</v>
      </c>
      <c r="J2" s="98"/>
      <c r="K2" s="103">
        <v>0.008541666666666668</v>
      </c>
      <c r="L2" s="104"/>
      <c r="M2" s="105">
        <v>0.012048611111111112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10" t="s">
        <v>3</v>
      </c>
      <c r="C3" s="32" t="s">
        <v>4</v>
      </c>
      <c r="D3" s="66" t="s">
        <v>5</v>
      </c>
      <c r="E3" s="8" t="s">
        <v>6</v>
      </c>
      <c r="F3" s="9" t="s">
        <v>7</v>
      </c>
      <c r="G3" s="10" t="s">
        <v>6</v>
      </c>
      <c r="H3" s="11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12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21">
        <v>0</v>
      </c>
      <c r="B4" s="52"/>
      <c r="C4" s="53"/>
      <c r="D4" s="73"/>
      <c r="E4" s="94"/>
      <c r="F4" s="94"/>
      <c r="G4" s="122"/>
      <c r="H4" s="122"/>
      <c r="I4" s="123"/>
      <c r="J4" s="123"/>
      <c r="K4" s="122"/>
      <c r="L4" s="122"/>
      <c r="M4" s="123"/>
      <c r="N4" s="123"/>
      <c r="O4" s="87"/>
      <c r="P4" s="87"/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49">
        <v>1</v>
      </c>
      <c r="B5" s="44" t="s">
        <v>23</v>
      </c>
      <c r="C5" s="45" t="s">
        <v>112</v>
      </c>
      <c r="D5" s="74" t="s">
        <v>108</v>
      </c>
      <c r="E5" s="151">
        <v>0.012881944444444446</v>
      </c>
      <c r="F5" s="142">
        <f aca="true" t="shared" si="0" ref="F5:F10">IF(E5="","",E$2/(E5)*$R$3)</f>
        <v>964.9595687331534</v>
      </c>
      <c r="G5" s="151">
        <v>0.01568287037037037</v>
      </c>
      <c r="H5" s="142">
        <f aca="true" t="shared" si="1" ref="H5:H10">IF(G5="","",G$2/(G5)*$R$3)</f>
        <v>907.011070110701</v>
      </c>
      <c r="I5" s="151">
        <v>0.015243055555555557</v>
      </c>
      <c r="J5" s="142">
        <f aca="true" t="shared" si="2" ref="J5:J11">IF(I5="","",I$2/(I5)*$R$3)</f>
        <v>908.8838268792709</v>
      </c>
      <c r="K5" s="152">
        <v>0.008541666666666668</v>
      </c>
      <c r="L5" s="142">
        <f aca="true" t="shared" si="3" ref="L5:L11">IF(K5="","",K$2/(K5)*$R$3)</f>
        <v>1000</v>
      </c>
      <c r="M5" s="153">
        <v>0.012048611111111112</v>
      </c>
      <c r="N5" s="142">
        <f aca="true" t="shared" si="4" ref="N5:N14">IF(M5="","",M$2/(M5)*$R$3)</f>
        <v>1000</v>
      </c>
      <c r="O5" s="155">
        <f aca="true" t="shared" si="5" ref="O5:O10">IF(B5="","",SUM(F5,H5,J5,L5,N5))</f>
        <v>4780.854465723125</v>
      </c>
      <c r="P5" s="155">
        <f aca="true" t="shared" si="6" ref="P5:P10">IF(O5="","",IF(COUNT(Q5:U5)&lt;$R$2,O5,IF(COUNT(Q5:U5)=$R$2,O5-MIN(Q5:U5),O5-MIN(Q5:U5)-SMALL(Q5:U5,2))))</f>
        <v>2964.959568733153</v>
      </c>
      <c r="Q5" s="114">
        <f aca="true" t="shared" si="7" ref="Q5:Q36">IF(F5="",0,F5)</f>
        <v>964.9595687331534</v>
      </c>
      <c r="R5" s="114">
        <f aca="true" t="shared" si="8" ref="R5:R36">IF(H5="",0,H5)</f>
        <v>907.011070110701</v>
      </c>
      <c r="S5" s="114">
        <f aca="true" t="shared" si="9" ref="S5:S36">IF(J5="",0,J5)</f>
        <v>908.8838268792709</v>
      </c>
      <c r="T5" s="114">
        <f aca="true" t="shared" si="10" ref="T5:T36">IF(L5="",0,L5)</f>
        <v>1000</v>
      </c>
      <c r="U5" s="114">
        <f aca="true" t="shared" si="11" ref="U5:U36">IF(N5="",0,N5)</f>
        <v>1000</v>
      </c>
      <c r="V5" s="59"/>
      <c r="W5" s="115"/>
      <c r="X5" s="59"/>
      <c r="Y5" s="59"/>
      <c r="Z5" s="116"/>
    </row>
    <row r="6" spans="1:26" s="4" customFormat="1" ht="12.75">
      <c r="A6" s="149">
        <v>2</v>
      </c>
      <c r="B6" s="44" t="s">
        <v>156</v>
      </c>
      <c r="C6" s="45" t="s">
        <v>157</v>
      </c>
      <c r="D6" s="70" t="s">
        <v>109</v>
      </c>
      <c r="E6" s="151">
        <v>0.01275462962962963</v>
      </c>
      <c r="F6" s="142">
        <f t="shared" si="0"/>
        <v>974.5916515426496</v>
      </c>
      <c r="G6" s="41">
        <v>0.01587962962962963</v>
      </c>
      <c r="H6" s="142">
        <f t="shared" si="1"/>
        <v>895.7725947521866</v>
      </c>
      <c r="I6" s="151">
        <v>0.01568287037037037</v>
      </c>
      <c r="J6" s="142">
        <f t="shared" si="2"/>
        <v>883.3948339483394</v>
      </c>
      <c r="K6" s="144">
        <v>0.008576388888888889</v>
      </c>
      <c r="L6" s="142">
        <f t="shared" si="3"/>
        <v>995.9514170040487</v>
      </c>
      <c r="M6" s="144">
        <v>0.01266203703703704</v>
      </c>
      <c r="N6" s="142">
        <f t="shared" si="4"/>
        <v>951.5539305301645</v>
      </c>
      <c r="O6" s="155">
        <f t="shared" si="5"/>
        <v>4701.264427777389</v>
      </c>
      <c r="P6" s="155">
        <f t="shared" si="6"/>
        <v>2922.0969990768626</v>
      </c>
      <c r="Q6" s="22">
        <f t="shared" si="7"/>
        <v>974.5916515426496</v>
      </c>
      <c r="R6" s="22">
        <f t="shared" si="8"/>
        <v>895.7725947521866</v>
      </c>
      <c r="S6" s="22">
        <f t="shared" si="9"/>
        <v>883.3948339483394</v>
      </c>
      <c r="T6" s="22">
        <f t="shared" si="10"/>
        <v>995.9514170040487</v>
      </c>
      <c r="U6" s="22">
        <f t="shared" si="11"/>
        <v>951.5539305301645</v>
      </c>
      <c r="W6" s="23"/>
      <c r="Z6" s="24"/>
    </row>
    <row r="7" spans="1:26" s="59" customFormat="1" ht="12.75">
      <c r="A7" s="149">
        <v>3</v>
      </c>
      <c r="B7" s="44" t="s">
        <v>19</v>
      </c>
      <c r="C7" s="45" t="s">
        <v>115</v>
      </c>
      <c r="D7" s="74" t="s">
        <v>110</v>
      </c>
      <c r="E7" s="151">
        <v>0.012430555555555554</v>
      </c>
      <c r="F7" s="142">
        <f t="shared" si="0"/>
        <v>1000</v>
      </c>
      <c r="G7" s="151">
        <v>0.01596064814814815</v>
      </c>
      <c r="H7" s="142">
        <f t="shared" si="1"/>
        <v>891.2255257432921</v>
      </c>
      <c r="I7" s="151">
        <v>0.01579861111111111</v>
      </c>
      <c r="J7" s="142">
        <f t="shared" si="2"/>
        <v>876.9230769230769</v>
      </c>
      <c r="K7" s="152">
        <v>0.00917824074074074</v>
      </c>
      <c r="L7" s="142">
        <f t="shared" si="3"/>
        <v>930.643127364439</v>
      </c>
      <c r="M7" s="153">
        <v>0.012708333333333334</v>
      </c>
      <c r="N7" s="142">
        <f t="shared" si="4"/>
        <v>948.0874316939892</v>
      </c>
      <c r="O7" s="155">
        <f t="shared" si="5"/>
        <v>4646.879161724797</v>
      </c>
      <c r="P7" s="155">
        <f t="shared" si="6"/>
        <v>2878.730559058428</v>
      </c>
      <c r="Q7" s="22">
        <f t="shared" si="7"/>
        <v>1000</v>
      </c>
      <c r="R7" s="22">
        <f t="shared" si="8"/>
        <v>891.2255257432921</v>
      </c>
      <c r="S7" s="22">
        <f t="shared" si="9"/>
        <v>876.9230769230769</v>
      </c>
      <c r="T7" s="22">
        <f t="shared" si="10"/>
        <v>930.643127364439</v>
      </c>
      <c r="U7" s="22">
        <f t="shared" si="11"/>
        <v>948.0874316939892</v>
      </c>
      <c r="V7" s="4"/>
      <c r="W7" s="23"/>
      <c r="X7" s="4"/>
      <c r="Y7" s="4"/>
      <c r="Z7" s="24"/>
    </row>
    <row r="8" spans="1:26" s="59" customFormat="1" ht="12.75">
      <c r="A8" s="14">
        <v>4</v>
      </c>
      <c r="B8" s="15" t="s">
        <v>113</v>
      </c>
      <c r="C8" s="16" t="s">
        <v>114</v>
      </c>
      <c r="D8" s="68" t="s">
        <v>111</v>
      </c>
      <c r="E8" s="17">
        <v>0.014722222222222222</v>
      </c>
      <c r="F8" s="90">
        <f t="shared" si="0"/>
        <v>844.3396226415094</v>
      </c>
      <c r="G8" s="34"/>
      <c r="H8" s="131">
        <f t="shared" si="1"/>
      </c>
      <c r="I8" s="17">
        <v>0.01849537037037037</v>
      </c>
      <c r="J8" s="90">
        <f t="shared" si="2"/>
        <v>749.0613266583229</v>
      </c>
      <c r="K8" s="49">
        <v>0.009745370370370371</v>
      </c>
      <c r="L8" s="131">
        <f t="shared" si="3"/>
        <v>876.4845605700713</v>
      </c>
      <c r="M8" s="50">
        <v>0.013136574074074077</v>
      </c>
      <c r="N8" s="90">
        <f t="shared" si="4"/>
        <v>917.180616740088</v>
      </c>
      <c r="O8" s="83">
        <f t="shared" si="5"/>
        <v>3387.0661266099914</v>
      </c>
      <c r="P8" s="83">
        <f t="shared" si="6"/>
        <v>2638.0047999516687</v>
      </c>
      <c r="Q8" s="114">
        <f t="shared" si="7"/>
        <v>844.3396226415094</v>
      </c>
      <c r="R8" s="114">
        <f t="shared" si="8"/>
        <v>0</v>
      </c>
      <c r="S8" s="114">
        <f t="shared" si="9"/>
        <v>749.0613266583229</v>
      </c>
      <c r="T8" s="114">
        <f t="shared" si="10"/>
        <v>876.4845605700713</v>
      </c>
      <c r="U8" s="114">
        <f t="shared" si="11"/>
        <v>917.180616740088</v>
      </c>
      <c r="W8" s="115"/>
      <c r="Z8" s="116"/>
    </row>
    <row r="9" spans="1:26" s="59" customFormat="1" ht="12.75">
      <c r="A9" s="14">
        <v>5</v>
      </c>
      <c r="B9" s="15" t="s">
        <v>158</v>
      </c>
      <c r="C9" s="16" t="s">
        <v>157</v>
      </c>
      <c r="D9" s="68" t="s">
        <v>109</v>
      </c>
      <c r="E9" s="17">
        <v>0.014305555555555557</v>
      </c>
      <c r="F9" s="90">
        <f t="shared" si="0"/>
        <v>868.9320388349512</v>
      </c>
      <c r="G9" s="34">
        <v>0.016666666666666666</v>
      </c>
      <c r="H9" s="131">
        <f t="shared" si="1"/>
        <v>853.4722222222223</v>
      </c>
      <c r="I9" s="17">
        <v>0.017534722222222222</v>
      </c>
      <c r="J9" s="90">
        <f t="shared" si="2"/>
        <v>790.09900990099</v>
      </c>
      <c r="K9" s="133">
        <v>0.009849537037037037</v>
      </c>
      <c r="L9" s="131">
        <f t="shared" si="3"/>
        <v>867.2150411280847</v>
      </c>
      <c r="M9" s="135">
        <v>0.013726851851851851</v>
      </c>
      <c r="N9" s="90">
        <f t="shared" si="4"/>
        <v>877.7403035413155</v>
      </c>
      <c r="O9" s="83">
        <f t="shared" si="5"/>
        <v>4257.458615627564</v>
      </c>
      <c r="P9" s="83">
        <f t="shared" si="6"/>
        <v>2613.8873835043514</v>
      </c>
      <c r="Q9" s="114">
        <f t="shared" si="7"/>
        <v>868.9320388349512</v>
      </c>
      <c r="R9" s="114">
        <f t="shared" si="8"/>
        <v>853.4722222222223</v>
      </c>
      <c r="S9" s="114">
        <f t="shared" si="9"/>
        <v>790.09900990099</v>
      </c>
      <c r="T9" s="114">
        <f>IF(L9="",0,L9)</f>
        <v>867.2150411280847</v>
      </c>
      <c r="U9" s="114">
        <f t="shared" si="11"/>
        <v>877.7403035413155</v>
      </c>
      <c r="W9" s="115"/>
      <c r="Z9" s="116"/>
    </row>
    <row r="10" spans="1:26" s="59" customFormat="1" ht="12.75">
      <c r="A10" s="14">
        <v>6</v>
      </c>
      <c r="B10" s="15" t="s">
        <v>116</v>
      </c>
      <c r="C10" s="16" t="s">
        <v>117</v>
      </c>
      <c r="D10" s="69" t="s">
        <v>107</v>
      </c>
      <c r="E10" s="17">
        <v>0.01650462962962963</v>
      </c>
      <c r="F10" s="90">
        <f t="shared" si="0"/>
        <v>753.1556802244038</v>
      </c>
      <c r="G10" s="19">
        <v>0.02017361111111111</v>
      </c>
      <c r="H10" s="131">
        <f t="shared" si="1"/>
        <v>705.1061388410786</v>
      </c>
      <c r="I10" s="17"/>
      <c r="J10" s="90">
        <f t="shared" si="2"/>
      </c>
      <c r="K10" s="49"/>
      <c r="L10" s="131">
        <f t="shared" si="3"/>
      </c>
      <c r="M10" s="50"/>
      <c r="N10" s="90">
        <f t="shared" si="4"/>
      </c>
      <c r="O10" s="83">
        <f t="shared" si="5"/>
        <v>1458.2618190654825</v>
      </c>
      <c r="P10" s="83">
        <f t="shared" si="6"/>
        <v>1458.2618190654825</v>
      </c>
      <c r="Q10" s="114">
        <f t="shared" si="7"/>
        <v>753.1556802244038</v>
      </c>
      <c r="R10" s="114">
        <f t="shared" si="8"/>
        <v>705.1061388410786</v>
      </c>
      <c r="S10" s="114">
        <f t="shared" si="9"/>
        <v>0</v>
      </c>
      <c r="T10" s="114">
        <f t="shared" si="10"/>
        <v>0</v>
      </c>
      <c r="U10" s="114">
        <f t="shared" si="11"/>
        <v>0</v>
      </c>
      <c r="W10" s="115"/>
      <c r="Z10" s="116"/>
    </row>
    <row r="11" spans="1:26" s="59" customFormat="1" ht="12.75">
      <c r="A11" s="14">
        <v>7</v>
      </c>
      <c r="B11" s="15"/>
      <c r="C11" s="16"/>
      <c r="D11" s="68"/>
      <c r="E11" s="17"/>
      <c r="F11" s="90">
        <f aca="true" t="shared" si="12" ref="F11:F28">IF(E11="","",E$2/(E11)*$R$3)</f>
      </c>
      <c r="G11" s="34"/>
      <c r="H11" s="131">
        <f aca="true" t="shared" si="13" ref="H11:H28">IF(G11="","",G$2/(G11)*$R$3)</f>
      </c>
      <c r="I11" s="17"/>
      <c r="J11" s="90">
        <f t="shared" si="2"/>
      </c>
      <c r="K11" s="49"/>
      <c r="L11" s="131">
        <f t="shared" si="3"/>
      </c>
      <c r="M11" s="135"/>
      <c r="N11" s="90">
        <f t="shared" si="4"/>
      </c>
      <c r="O11" s="83">
        <f aca="true" t="shared" si="14" ref="O11:O36">IF(B11="","",SUM(F11,H11,J11,L11,N11))</f>
      </c>
      <c r="P11" s="83">
        <f aca="true" t="shared" si="15" ref="P11:P36">IF(O11="","",IF(COUNT(Q11:U11)&lt;$R$2,O11,IF(COUNT(Q11:U11)=$R$2,O11-MIN(Q11:U11),O11-MIN(Q11:U11)-SMALL(Q11:U11,2))))</f>
      </c>
      <c r="Q11" s="114">
        <f t="shared" si="7"/>
        <v>0</v>
      </c>
      <c r="R11" s="114">
        <f t="shared" si="8"/>
        <v>0</v>
      </c>
      <c r="S11" s="114">
        <f t="shared" si="9"/>
        <v>0</v>
      </c>
      <c r="T11" s="114">
        <f t="shared" si="10"/>
        <v>0</v>
      </c>
      <c r="U11" s="114">
        <f t="shared" si="11"/>
        <v>0</v>
      </c>
      <c r="W11" s="115"/>
      <c r="Z11" s="116"/>
    </row>
    <row r="12" spans="1:26" s="59" customFormat="1" ht="12.75">
      <c r="A12" s="14">
        <v>8</v>
      </c>
      <c r="B12" s="15"/>
      <c r="C12" s="16"/>
      <c r="D12" s="68"/>
      <c r="E12" s="17"/>
      <c r="F12" s="90">
        <f t="shared" si="12"/>
      </c>
      <c r="G12" s="34"/>
      <c r="H12" s="131">
        <f t="shared" si="13"/>
      </c>
      <c r="I12" s="17"/>
      <c r="J12" s="90">
        <f aca="true" t="shared" si="16" ref="J12:J36">IF(I12="","",I$2/(I12)*$R$3)</f>
      </c>
      <c r="K12" s="49"/>
      <c r="L12" s="131"/>
      <c r="M12" s="135"/>
      <c r="N12" s="90">
        <f t="shared" si="4"/>
      </c>
      <c r="O12" s="83">
        <f t="shared" si="14"/>
      </c>
      <c r="P12" s="83">
        <f t="shared" si="15"/>
      </c>
      <c r="Q12" s="114">
        <f t="shared" si="7"/>
        <v>0</v>
      </c>
      <c r="R12" s="114">
        <f t="shared" si="8"/>
        <v>0</v>
      </c>
      <c r="S12" s="114">
        <f t="shared" si="9"/>
        <v>0</v>
      </c>
      <c r="T12" s="114">
        <f t="shared" si="10"/>
        <v>0</v>
      </c>
      <c r="U12" s="114">
        <f t="shared" si="11"/>
        <v>0</v>
      </c>
      <c r="W12" s="115"/>
      <c r="Z12" s="116"/>
    </row>
    <row r="13" spans="1:26" s="59" customFormat="1" ht="12.75">
      <c r="A13" s="14">
        <v>9</v>
      </c>
      <c r="B13" s="15"/>
      <c r="C13" s="16"/>
      <c r="D13" s="68"/>
      <c r="E13" s="17"/>
      <c r="F13" s="90">
        <f t="shared" si="12"/>
      </c>
      <c r="G13" s="133"/>
      <c r="H13" s="131">
        <f t="shared" si="13"/>
      </c>
      <c r="I13" s="17"/>
      <c r="J13" s="90">
        <f t="shared" si="16"/>
      </c>
      <c r="K13" s="49"/>
      <c r="L13" s="131"/>
      <c r="M13" s="135"/>
      <c r="N13" s="90">
        <f t="shared" si="4"/>
      </c>
      <c r="O13" s="83">
        <f t="shared" si="14"/>
      </c>
      <c r="P13" s="83">
        <f t="shared" si="15"/>
      </c>
      <c r="Q13" s="114">
        <f t="shared" si="7"/>
        <v>0</v>
      </c>
      <c r="R13" s="114">
        <f t="shared" si="8"/>
        <v>0</v>
      </c>
      <c r="S13" s="114">
        <f t="shared" si="9"/>
        <v>0</v>
      </c>
      <c r="T13" s="114">
        <f t="shared" si="10"/>
        <v>0</v>
      </c>
      <c r="U13" s="114">
        <f t="shared" si="11"/>
        <v>0</v>
      </c>
      <c r="W13" s="115"/>
      <c r="Z13" s="116"/>
    </row>
    <row r="14" spans="1:26" s="59" customFormat="1" ht="12.75">
      <c r="A14" s="14">
        <v>10</v>
      </c>
      <c r="B14" s="15"/>
      <c r="C14" s="16"/>
      <c r="D14" s="68"/>
      <c r="E14" s="17"/>
      <c r="F14" s="90">
        <f t="shared" si="12"/>
      </c>
      <c r="G14" s="34"/>
      <c r="H14" s="131">
        <f t="shared" si="13"/>
      </c>
      <c r="I14" s="17"/>
      <c r="J14" s="90">
        <f t="shared" si="16"/>
      </c>
      <c r="K14" s="49"/>
      <c r="L14" s="131"/>
      <c r="M14" s="135"/>
      <c r="N14" s="90">
        <f t="shared" si="4"/>
      </c>
      <c r="O14" s="83">
        <f t="shared" si="14"/>
      </c>
      <c r="P14" s="83">
        <f t="shared" si="15"/>
      </c>
      <c r="Q14" s="114">
        <f t="shared" si="7"/>
        <v>0</v>
      </c>
      <c r="R14" s="114">
        <f t="shared" si="8"/>
        <v>0</v>
      </c>
      <c r="S14" s="114">
        <f t="shared" si="9"/>
        <v>0</v>
      </c>
      <c r="T14" s="114">
        <f t="shared" si="10"/>
        <v>0</v>
      </c>
      <c r="U14" s="114">
        <f t="shared" si="11"/>
        <v>0</v>
      </c>
      <c r="W14" s="115"/>
      <c r="Z14" s="116"/>
    </row>
    <row r="15" spans="1:26" s="59" customFormat="1" ht="12.75">
      <c r="A15" s="14">
        <v>11</v>
      </c>
      <c r="B15" s="15"/>
      <c r="C15" s="16"/>
      <c r="D15" s="68"/>
      <c r="E15" s="17"/>
      <c r="F15" s="90">
        <f t="shared" si="12"/>
      </c>
      <c r="G15" s="34"/>
      <c r="H15" s="131">
        <f t="shared" si="13"/>
      </c>
      <c r="I15" s="17"/>
      <c r="J15" s="90">
        <f t="shared" si="16"/>
      </c>
      <c r="K15" s="49"/>
      <c r="L15" s="131"/>
      <c r="M15" s="135"/>
      <c r="N15" s="141">
        <f aca="true" t="shared" si="17" ref="N15:N28">IF(M15="","",M$2/(M15)*$R$3)</f>
      </c>
      <c r="O15" s="83">
        <f t="shared" si="14"/>
      </c>
      <c r="P15" s="83">
        <f t="shared" si="15"/>
      </c>
      <c r="Q15" s="114">
        <f t="shared" si="7"/>
        <v>0</v>
      </c>
      <c r="R15" s="114">
        <f t="shared" si="8"/>
        <v>0</v>
      </c>
      <c r="S15" s="114">
        <f t="shared" si="9"/>
        <v>0</v>
      </c>
      <c r="T15" s="114">
        <f t="shared" si="10"/>
        <v>0</v>
      </c>
      <c r="U15" s="114">
        <f t="shared" si="11"/>
        <v>0</v>
      </c>
      <c r="W15" s="115"/>
      <c r="Z15" s="116"/>
    </row>
    <row r="16" spans="1:26" s="59" customFormat="1" ht="12.75">
      <c r="A16" s="14">
        <v>12</v>
      </c>
      <c r="B16" s="15"/>
      <c r="C16" s="16"/>
      <c r="D16" s="68"/>
      <c r="E16" s="17"/>
      <c r="F16" s="90">
        <f t="shared" si="12"/>
      </c>
      <c r="G16" s="34"/>
      <c r="H16" s="131">
        <f t="shared" si="13"/>
      </c>
      <c r="I16" s="17"/>
      <c r="J16" s="90">
        <f t="shared" si="16"/>
      </c>
      <c r="K16" s="49"/>
      <c r="L16" s="131">
        <f aca="true" t="shared" si="18" ref="L16:L39">IF(K16="","",K$2/(K16)*$R$3)</f>
      </c>
      <c r="M16" s="135"/>
      <c r="N16" s="141">
        <f t="shared" si="17"/>
      </c>
      <c r="O16" s="83">
        <f t="shared" si="14"/>
      </c>
      <c r="P16" s="83">
        <f t="shared" si="15"/>
      </c>
      <c r="Q16" s="114">
        <f t="shared" si="7"/>
        <v>0</v>
      </c>
      <c r="R16" s="114">
        <f t="shared" si="8"/>
        <v>0</v>
      </c>
      <c r="S16" s="114">
        <f t="shared" si="9"/>
        <v>0</v>
      </c>
      <c r="T16" s="114">
        <f t="shared" si="10"/>
        <v>0</v>
      </c>
      <c r="U16" s="114">
        <f t="shared" si="11"/>
        <v>0</v>
      </c>
      <c r="W16" s="115"/>
      <c r="Z16" s="116"/>
    </row>
    <row r="17" spans="1:26" s="59" customFormat="1" ht="12.75">
      <c r="A17" s="14">
        <v>13</v>
      </c>
      <c r="B17" s="15"/>
      <c r="C17" s="16"/>
      <c r="D17" s="68"/>
      <c r="E17" s="17"/>
      <c r="F17" s="90">
        <f t="shared" si="12"/>
      </c>
      <c r="G17" s="34"/>
      <c r="H17" s="131">
        <f t="shared" si="13"/>
      </c>
      <c r="I17" s="17"/>
      <c r="J17" s="90">
        <f t="shared" si="16"/>
      </c>
      <c r="K17" s="49"/>
      <c r="L17" s="131">
        <f t="shared" si="18"/>
      </c>
      <c r="M17" s="135"/>
      <c r="N17" s="141">
        <f t="shared" si="17"/>
      </c>
      <c r="O17" s="83">
        <f t="shared" si="14"/>
      </c>
      <c r="P17" s="83">
        <f t="shared" si="15"/>
      </c>
      <c r="Q17" s="114">
        <f t="shared" si="7"/>
        <v>0</v>
      </c>
      <c r="R17" s="114">
        <f t="shared" si="8"/>
        <v>0</v>
      </c>
      <c r="S17" s="114">
        <f t="shared" si="9"/>
        <v>0</v>
      </c>
      <c r="T17" s="114">
        <f t="shared" si="10"/>
        <v>0</v>
      </c>
      <c r="U17" s="114">
        <f t="shared" si="11"/>
        <v>0</v>
      </c>
      <c r="W17" s="115"/>
      <c r="Z17" s="116"/>
    </row>
    <row r="18" spans="1:26" s="59" customFormat="1" ht="12.75">
      <c r="A18" s="14">
        <v>14</v>
      </c>
      <c r="B18" s="15"/>
      <c r="C18" s="16"/>
      <c r="D18" s="68"/>
      <c r="E18" s="17"/>
      <c r="F18" s="90">
        <f t="shared" si="12"/>
      </c>
      <c r="G18" s="133"/>
      <c r="H18" s="131">
        <f t="shared" si="13"/>
      </c>
      <c r="I18" s="17"/>
      <c r="J18" s="90">
        <f t="shared" si="16"/>
      </c>
      <c r="K18" s="49"/>
      <c r="L18" s="131">
        <f t="shared" si="18"/>
      </c>
      <c r="M18" s="135"/>
      <c r="N18" s="141">
        <f t="shared" si="17"/>
      </c>
      <c r="O18" s="83">
        <f t="shared" si="14"/>
      </c>
      <c r="P18" s="83">
        <f t="shared" si="15"/>
      </c>
      <c r="Q18" s="114">
        <f t="shared" si="7"/>
        <v>0</v>
      </c>
      <c r="R18" s="114">
        <f t="shared" si="8"/>
        <v>0</v>
      </c>
      <c r="S18" s="114">
        <f t="shared" si="9"/>
        <v>0</v>
      </c>
      <c r="T18" s="114">
        <f t="shared" si="10"/>
        <v>0</v>
      </c>
      <c r="U18" s="114">
        <f t="shared" si="11"/>
        <v>0</v>
      </c>
      <c r="W18" s="115"/>
      <c r="Z18" s="116"/>
    </row>
    <row r="19" spans="1:21" s="59" customFormat="1" ht="12.75">
      <c r="A19" s="14">
        <v>15</v>
      </c>
      <c r="B19" s="15"/>
      <c r="C19" s="16"/>
      <c r="D19" s="68"/>
      <c r="E19" s="17"/>
      <c r="F19" s="90">
        <f t="shared" si="12"/>
      </c>
      <c r="G19" s="133"/>
      <c r="H19" s="131">
        <f t="shared" si="13"/>
      </c>
      <c r="I19" s="17"/>
      <c r="J19" s="90">
        <f t="shared" si="16"/>
      </c>
      <c r="K19" s="140"/>
      <c r="L19" s="131">
        <f t="shared" si="18"/>
      </c>
      <c r="M19" s="135"/>
      <c r="N19" s="141">
        <f t="shared" si="17"/>
      </c>
      <c r="O19" s="83">
        <f t="shared" si="14"/>
      </c>
      <c r="P19" s="83">
        <f t="shared" si="15"/>
      </c>
      <c r="Q19" s="114">
        <f t="shared" si="7"/>
        <v>0</v>
      </c>
      <c r="R19" s="114">
        <f t="shared" si="8"/>
        <v>0</v>
      </c>
      <c r="S19" s="114">
        <f t="shared" si="9"/>
        <v>0</v>
      </c>
      <c r="T19" s="114">
        <f t="shared" si="10"/>
        <v>0</v>
      </c>
      <c r="U19" s="114">
        <f t="shared" si="11"/>
        <v>0</v>
      </c>
    </row>
    <row r="20" spans="1:21" s="59" customFormat="1" ht="12.75">
      <c r="A20" s="14">
        <v>16</v>
      </c>
      <c r="B20" s="54"/>
      <c r="C20" s="16"/>
      <c r="D20" s="68"/>
      <c r="E20" s="17"/>
      <c r="F20" s="90">
        <f t="shared" si="12"/>
      </c>
      <c r="G20" s="34"/>
      <c r="H20" s="131">
        <f t="shared" si="13"/>
      </c>
      <c r="I20" s="17"/>
      <c r="J20" s="90">
        <f t="shared" si="16"/>
      </c>
      <c r="K20" s="133"/>
      <c r="L20" s="131">
        <f t="shared" si="18"/>
      </c>
      <c r="M20" s="135"/>
      <c r="N20" s="141">
        <f t="shared" si="17"/>
      </c>
      <c r="O20" s="83">
        <f t="shared" si="14"/>
      </c>
      <c r="P20" s="83">
        <f t="shared" si="15"/>
      </c>
      <c r="Q20" s="114">
        <f t="shared" si="7"/>
        <v>0</v>
      </c>
      <c r="R20" s="114">
        <f t="shared" si="8"/>
        <v>0</v>
      </c>
      <c r="S20" s="114">
        <f t="shared" si="9"/>
        <v>0</v>
      </c>
      <c r="T20" s="114">
        <f t="shared" si="10"/>
        <v>0</v>
      </c>
      <c r="U20" s="114">
        <f t="shared" si="11"/>
        <v>0</v>
      </c>
    </row>
    <row r="21" spans="1:21" s="59" customFormat="1" ht="12.75">
      <c r="A21" s="14">
        <v>17</v>
      </c>
      <c r="B21" s="15"/>
      <c r="C21" s="16"/>
      <c r="D21" s="68"/>
      <c r="E21" s="17"/>
      <c r="F21" s="90">
        <f t="shared" si="12"/>
      </c>
      <c r="G21" s="34"/>
      <c r="H21" s="131">
        <f t="shared" si="13"/>
      </c>
      <c r="I21" s="17"/>
      <c r="J21" s="90">
        <f t="shared" si="16"/>
      </c>
      <c r="K21" s="49"/>
      <c r="L21" s="131">
        <f t="shared" si="18"/>
      </c>
      <c r="M21" s="135"/>
      <c r="N21" s="141">
        <f t="shared" si="17"/>
      </c>
      <c r="O21" s="83">
        <f t="shared" si="14"/>
      </c>
      <c r="P21" s="83">
        <f t="shared" si="15"/>
      </c>
      <c r="Q21" s="114">
        <f t="shared" si="7"/>
        <v>0</v>
      </c>
      <c r="R21" s="114">
        <f t="shared" si="8"/>
        <v>0</v>
      </c>
      <c r="S21" s="114">
        <f t="shared" si="9"/>
        <v>0</v>
      </c>
      <c r="T21" s="114">
        <f t="shared" si="10"/>
        <v>0</v>
      </c>
      <c r="U21" s="114">
        <f t="shared" si="11"/>
        <v>0</v>
      </c>
    </row>
    <row r="22" spans="1:21" s="59" customFormat="1" ht="12.75">
      <c r="A22" s="14">
        <v>18</v>
      </c>
      <c r="B22" s="15"/>
      <c r="C22" s="16"/>
      <c r="D22" s="68"/>
      <c r="E22" s="17"/>
      <c r="F22" s="90">
        <f t="shared" si="12"/>
      </c>
      <c r="G22" s="133"/>
      <c r="H22" s="131">
        <f t="shared" si="13"/>
      </c>
      <c r="I22" s="17"/>
      <c r="J22" s="90">
        <f t="shared" si="16"/>
      </c>
      <c r="K22" s="49"/>
      <c r="L22" s="131">
        <f t="shared" si="18"/>
      </c>
      <c r="M22" s="135"/>
      <c r="N22" s="141">
        <f t="shared" si="17"/>
      </c>
      <c r="O22" s="83">
        <f t="shared" si="14"/>
      </c>
      <c r="P22" s="83">
        <f t="shared" si="15"/>
      </c>
      <c r="Q22" s="114">
        <f t="shared" si="7"/>
        <v>0</v>
      </c>
      <c r="R22" s="114">
        <f t="shared" si="8"/>
        <v>0</v>
      </c>
      <c r="S22" s="114">
        <f t="shared" si="9"/>
        <v>0</v>
      </c>
      <c r="T22" s="114">
        <f t="shared" si="10"/>
        <v>0</v>
      </c>
      <c r="U22" s="114">
        <f t="shared" si="11"/>
        <v>0</v>
      </c>
    </row>
    <row r="23" spans="1:21" s="59" customFormat="1" ht="12.75">
      <c r="A23" s="14">
        <v>19</v>
      </c>
      <c r="B23" s="15"/>
      <c r="C23" s="16"/>
      <c r="D23" s="68"/>
      <c r="E23" s="17"/>
      <c r="F23" s="90">
        <f t="shared" si="12"/>
      </c>
      <c r="G23" s="133"/>
      <c r="H23" s="131">
        <f t="shared" si="13"/>
      </c>
      <c r="I23" s="17"/>
      <c r="J23" s="90">
        <f t="shared" si="16"/>
      </c>
      <c r="K23" s="49"/>
      <c r="L23" s="131">
        <f t="shared" si="18"/>
      </c>
      <c r="M23" s="135"/>
      <c r="N23" s="141">
        <f t="shared" si="17"/>
      </c>
      <c r="O23" s="83">
        <f t="shared" si="14"/>
      </c>
      <c r="P23" s="83">
        <f t="shared" si="15"/>
      </c>
      <c r="Q23" s="114">
        <f t="shared" si="7"/>
        <v>0</v>
      </c>
      <c r="R23" s="114">
        <f t="shared" si="8"/>
        <v>0</v>
      </c>
      <c r="S23" s="114">
        <f t="shared" si="9"/>
        <v>0</v>
      </c>
      <c r="T23" s="114">
        <f t="shared" si="10"/>
        <v>0</v>
      </c>
      <c r="U23" s="114">
        <f t="shared" si="11"/>
        <v>0</v>
      </c>
    </row>
    <row r="24" spans="1:21" s="59" customFormat="1" ht="12.75">
      <c r="A24" s="14">
        <v>20</v>
      </c>
      <c r="B24" s="15"/>
      <c r="C24" s="16"/>
      <c r="D24" s="68"/>
      <c r="E24" s="17"/>
      <c r="F24" s="90">
        <f t="shared" si="12"/>
      </c>
      <c r="G24" s="133"/>
      <c r="H24" s="131">
        <f t="shared" si="13"/>
      </c>
      <c r="I24" s="17"/>
      <c r="J24" s="90">
        <f t="shared" si="16"/>
      </c>
      <c r="K24" s="49"/>
      <c r="L24" s="131">
        <f t="shared" si="18"/>
      </c>
      <c r="M24" s="135"/>
      <c r="N24" s="141">
        <f t="shared" si="17"/>
      </c>
      <c r="O24" s="83">
        <f t="shared" si="14"/>
      </c>
      <c r="P24" s="83">
        <f t="shared" si="15"/>
      </c>
      <c r="Q24" s="114">
        <f t="shared" si="7"/>
        <v>0</v>
      </c>
      <c r="R24" s="114">
        <f t="shared" si="8"/>
        <v>0</v>
      </c>
      <c r="S24" s="114">
        <f t="shared" si="9"/>
        <v>0</v>
      </c>
      <c r="T24" s="114">
        <f t="shared" si="10"/>
        <v>0</v>
      </c>
      <c r="U24" s="114">
        <f t="shared" si="11"/>
        <v>0</v>
      </c>
    </row>
    <row r="25" spans="1:21" s="59" customFormat="1" ht="12.75">
      <c r="A25" s="14">
        <v>21</v>
      </c>
      <c r="B25" s="15"/>
      <c r="C25" s="16"/>
      <c r="D25" s="68"/>
      <c r="E25" s="17"/>
      <c r="F25" s="90">
        <f t="shared" si="12"/>
      </c>
      <c r="G25" s="133"/>
      <c r="H25" s="131">
        <f t="shared" si="13"/>
      </c>
      <c r="I25" s="17"/>
      <c r="J25" s="90">
        <f t="shared" si="16"/>
      </c>
      <c r="K25" s="49"/>
      <c r="L25" s="131">
        <f t="shared" si="18"/>
      </c>
      <c r="M25" s="135"/>
      <c r="N25" s="141">
        <f t="shared" si="17"/>
      </c>
      <c r="O25" s="83">
        <f t="shared" si="14"/>
      </c>
      <c r="P25" s="83">
        <f t="shared" si="15"/>
      </c>
      <c r="Q25" s="114">
        <f t="shared" si="7"/>
        <v>0</v>
      </c>
      <c r="R25" s="114">
        <f t="shared" si="8"/>
        <v>0</v>
      </c>
      <c r="S25" s="114">
        <f t="shared" si="9"/>
        <v>0</v>
      </c>
      <c r="T25" s="114">
        <f t="shared" si="10"/>
        <v>0</v>
      </c>
      <c r="U25" s="114">
        <f t="shared" si="11"/>
        <v>0</v>
      </c>
    </row>
    <row r="26" spans="1:21" s="59" customFormat="1" ht="12.75">
      <c r="A26" s="14">
        <v>22</v>
      </c>
      <c r="B26" s="15"/>
      <c r="C26" s="16"/>
      <c r="D26" s="68"/>
      <c r="E26" s="17"/>
      <c r="F26" s="90">
        <f t="shared" si="12"/>
      </c>
      <c r="G26" s="34"/>
      <c r="H26" s="131">
        <f t="shared" si="13"/>
      </c>
      <c r="I26" s="50"/>
      <c r="J26" s="90">
        <f t="shared" si="16"/>
      </c>
      <c r="K26" s="140"/>
      <c r="L26" s="131">
        <f t="shared" si="18"/>
      </c>
      <c r="M26" s="137"/>
      <c r="N26" s="141">
        <f t="shared" si="17"/>
      </c>
      <c r="O26" s="83">
        <f t="shared" si="14"/>
      </c>
      <c r="P26" s="83">
        <f t="shared" si="15"/>
      </c>
      <c r="Q26" s="114">
        <f t="shared" si="7"/>
        <v>0</v>
      </c>
      <c r="R26" s="114">
        <f t="shared" si="8"/>
        <v>0</v>
      </c>
      <c r="S26" s="114">
        <f t="shared" si="9"/>
        <v>0</v>
      </c>
      <c r="T26" s="114">
        <f t="shared" si="10"/>
        <v>0</v>
      </c>
      <c r="U26" s="114">
        <f t="shared" si="11"/>
        <v>0</v>
      </c>
    </row>
    <row r="27" spans="1:21" s="59" customFormat="1" ht="12.75">
      <c r="A27" s="14">
        <v>23</v>
      </c>
      <c r="B27" s="15"/>
      <c r="C27" s="16"/>
      <c r="D27" s="68"/>
      <c r="E27" s="17"/>
      <c r="F27" s="90">
        <f t="shared" si="12"/>
      </c>
      <c r="G27" s="133"/>
      <c r="H27" s="131">
        <f t="shared" si="13"/>
      </c>
      <c r="I27" s="50"/>
      <c r="J27" s="90">
        <f t="shared" si="16"/>
      </c>
      <c r="K27" s="140"/>
      <c r="L27" s="131">
        <f t="shared" si="18"/>
      </c>
      <c r="M27" s="135"/>
      <c r="N27" s="141">
        <f t="shared" si="17"/>
      </c>
      <c r="O27" s="83">
        <f t="shared" si="14"/>
      </c>
      <c r="P27" s="83">
        <f t="shared" si="15"/>
      </c>
      <c r="Q27" s="114">
        <f t="shared" si="7"/>
        <v>0</v>
      </c>
      <c r="R27" s="114">
        <f t="shared" si="8"/>
        <v>0</v>
      </c>
      <c r="S27" s="114">
        <f t="shared" si="9"/>
        <v>0</v>
      </c>
      <c r="T27" s="114">
        <f t="shared" si="10"/>
        <v>0</v>
      </c>
      <c r="U27" s="114">
        <f t="shared" si="11"/>
        <v>0</v>
      </c>
    </row>
    <row r="28" spans="1:21" s="59" customFormat="1" ht="12.75">
      <c r="A28" s="14">
        <v>24</v>
      </c>
      <c r="B28" s="15"/>
      <c r="C28" s="16"/>
      <c r="D28" s="68"/>
      <c r="E28" s="17"/>
      <c r="F28" s="90">
        <f t="shared" si="12"/>
      </c>
      <c r="G28" s="133"/>
      <c r="H28" s="131">
        <f t="shared" si="13"/>
      </c>
      <c r="I28" s="50"/>
      <c r="J28" s="90">
        <f t="shared" si="16"/>
      </c>
      <c r="K28" s="140"/>
      <c r="L28" s="131">
        <f t="shared" si="18"/>
      </c>
      <c r="M28" s="135"/>
      <c r="N28" s="141">
        <f t="shared" si="17"/>
      </c>
      <c r="O28" s="83">
        <f t="shared" si="14"/>
      </c>
      <c r="P28" s="83">
        <f t="shared" si="15"/>
      </c>
      <c r="Q28" s="114">
        <f t="shared" si="7"/>
        <v>0</v>
      </c>
      <c r="R28" s="114">
        <f t="shared" si="8"/>
        <v>0</v>
      </c>
      <c r="S28" s="114">
        <f t="shared" si="9"/>
        <v>0</v>
      </c>
      <c r="T28" s="114">
        <f t="shared" si="10"/>
        <v>0</v>
      </c>
      <c r="U28" s="114">
        <f t="shared" si="11"/>
        <v>0</v>
      </c>
    </row>
    <row r="29" spans="1:21" s="59" customFormat="1" ht="12.75">
      <c r="A29" s="14">
        <v>25</v>
      </c>
      <c r="B29" s="54"/>
      <c r="C29" s="16"/>
      <c r="D29" s="69"/>
      <c r="E29" s="91"/>
      <c r="F29" s="91"/>
      <c r="G29" s="138"/>
      <c r="H29" s="138"/>
      <c r="I29" s="17"/>
      <c r="J29" s="90">
        <f t="shared" si="16"/>
      </c>
      <c r="K29" s="49"/>
      <c r="L29" s="131">
        <f t="shared" si="18"/>
      </c>
      <c r="M29" s="139"/>
      <c r="N29" s="139"/>
      <c r="O29" s="83">
        <f t="shared" si="14"/>
      </c>
      <c r="P29" s="83">
        <f t="shared" si="15"/>
      </c>
      <c r="Q29" s="114">
        <f t="shared" si="7"/>
        <v>0</v>
      </c>
      <c r="R29" s="114">
        <f t="shared" si="8"/>
        <v>0</v>
      </c>
      <c r="S29" s="114">
        <f t="shared" si="9"/>
        <v>0</v>
      </c>
      <c r="T29" s="114">
        <f t="shared" si="10"/>
        <v>0</v>
      </c>
      <c r="U29" s="114">
        <f t="shared" si="11"/>
        <v>0</v>
      </c>
    </row>
    <row r="30" spans="1:21" s="59" customFormat="1" ht="12.75">
      <c r="A30" s="14">
        <v>26</v>
      </c>
      <c r="B30" s="54"/>
      <c r="C30" s="16"/>
      <c r="D30" s="69"/>
      <c r="E30" s="91"/>
      <c r="F30" s="91"/>
      <c r="G30" s="138"/>
      <c r="H30" s="138"/>
      <c r="I30" s="17"/>
      <c r="J30" s="90">
        <f t="shared" si="16"/>
      </c>
      <c r="K30" s="49"/>
      <c r="L30" s="131">
        <f t="shared" si="18"/>
      </c>
      <c r="M30" s="139"/>
      <c r="N30" s="139"/>
      <c r="O30" s="83">
        <f t="shared" si="14"/>
      </c>
      <c r="P30" s="83">
        <f t="shared" si="15"/>
      </c>
      <c r="Q30" s="114">
        <f t="shared" si="7"/>
        <v>0</v>
      </c>
      <c r="R30" s="114">
        <f t="shared" si="8"/>
        <v>0</v>
      </c>
      <c r="S30" s="114">
        <f t="shared" si="9"/>
        <v>0</v>
      </c>
      <c r="T30" s="114">
        <f t="shared" si="10"/>
        <v>0</v>
      </c>
      <c r="U30" s="114">
        <f t="shared" si="11"/>
        <v>0</v>
      </c>
    </row>
    <row r="31" spans="1:21" s="59" customFormat="1" ht="12.75">
      <c r="A31" s="14">
        <v>27</v>
      </c>
      <c r="B31" s="54"/>
      <c r="C31" s="16"/>
      <c r="D31" s="68"/>
      <c r="E31" s="91"/>
      <c r="F31" s="91"/>
      <c r="G31" s="34"/>
      <c r="H31" s="131">
        <f>IF(G31="","",G$2/(G31)*$R$3)</f>
      </c>
      <c r="I31" s="17"/>
      <c r="J31" s="90">
        <f t="shared" si="16"/>
      </c>
      <c r="K31" s="138"/>
      <c r="L31" s="131">
        <f t="shared" si="18"/>
      </c>
      <c r="M31" s="139"/>
      <c r="N31" s="139"/>
      <c r="O31" s="83">
        <f t="shared" si="14"/>
      </c>
      <c r="P31" s="83">
        <f t="shared" si="15"/>
      </c>
      <c r="Q31" s="114">
        <f t="shared" si="7"/>
        <v>0</v>
      </c>
      <c r="R31" s="114">
        <f t="shared" si="8"/>
        <v>0</v>
      </c>
      <c r="S31" s="114">
        <f t="shared" si="9"/>
        <v>0</v>
      </c>
      <c r="T31" s="114">
        <f t="shared" si="10"/>
        <v>0</v>
      </c>
      <c r="U31" s="114">
        <f t="shared" si="11"/>
        <v>0</v>
      </c>
    </row>
    <row r="32" spans="1:21" s="59" customFormat="1" ht="12.75">
      <c r="A32" s="14">
        <v>28</v>
      </c>
      <c r="B32" s="15"/>
      <c r="C32" s="16"/>
      <c r="D32" s="68"/>
      <c r="E32" s="17"/>
      <c r="F32" s="90">
        <f>IF(E32="","",E$2/(E32)*$R$3)</f>
      </c>
      <c r="G32" s="133"/>
      <c r="H32" s="131">
        <f>IF(G32="","",G$2/(G32)*$R$3)</f>
      </c>
      <c r="I32" s="17"/>
      <c r="J32" s="90">
        <f t="shared" si="16"/>
      </c>
      <c r="K32" s="133"/>
      <c r="L32" s="131">
        <f t="shared" si="18"/>
      </c>
      <c r="M32" s="135"/>
      <c r="N32" s="141">
        <f>IF(M32="","",M$2/(M32)*$R$3)</f>
      </c>
      <c r="O32" s="83">
        <f t="shared" si="14"/>
      </c>
      <c r="P32" s="83">
        <f t="shared" si="15"/>
      </c>
      <c r="Q32" s="114">
        <f t="shared" si="7"/>
        <v>0</v>
      </c>
      <c r="R32" s="114">
        <f t="shared" si="8"/>
        <v>0</v>
      </c>
      <c r="S32" s="114">
        <f t="shared" si="9"/>
        <v>0</v>
      </c>
      <c r="T32" s="114">
        <f t="shared" si="10"/>
        <v>0</v>
      </c>
      <c r="U32" s="114">
        <f t="shared" si="11"/>
        <v>0</v>
      </c>
    </row>
    <row r="33" spans="1:21" s="59" customFormat="1" ht="12.75">
      <c r="A33" s="14">
        <v>29</v>
      </c>
      <c r="B33" s="54"/>
      <c r="C33" s="16"/>
      <c r="D33" s="69"/>
      <c r="E33" s="91"/>
      <c r="F33" s="91"/>
      <c r="G33" s="138"/>
      <c r="H33" s="138"/>
      <c r="I33" s="17"/>
      <c r="J33" s="90">
        <f t="shared" si="16"/>
      </c>
      <c r="K33" s="49"/>
      <c r="L33" s="131">
        <f t="shared" si="18"/>
      </c>
      <c r="M33" s="139"/>
      <c r="N33" s="139"/>
      <c r="O33" s="83">
        <f t="shared" si="14"/>
      </c>
      <c r="P33" s="83">
        <f t="shared" si="15"/>
      </c>
      <c r="Q33" s="114">
        <f t="shared" si="7"/>
        <v>0</v>
      </c>
      <c r="R33" s="114">
        <f t="shared" si="8"/>
        <v>0</v>
      </c>
      <c r="S33" s="114">
        <f t="shared" si="9"/>
        <v>0</v>
      </c>
      <c r="T33" s="114">
        <f t="shared" si="10"/>
        <v>0</v>
      </c>
      <c r="U33" s="114">
        <f t="shared" si="11"/>
        <v>0</v>
      </c>
    </row>
    <row r="34" spans="1:21" s="59" customFormat="1" ht="12.75">
      <c r="A34" s="14">
        <v>30</v>
      </c>
      <c r="B34" s="15"/>
      <c r="C34" s="16"/>
      <c r="D34" s="68"/>
      <c r="E34" s="17"/>
      <c r="F34" s="90">
        <f>IF(E34="","",E$2/(E34)*$R$3)</f>
      </c>
      <c r="G34" s="133"/>
      <c r="H34" s="131">
        <f>IF(G34="","",G$2/(G34)*$R$3)</f>
      </c>
      <c r="I34" s="50"/>
      <c r="J34" s="90">
        <f t="shared" si="16"/>
      </c>
      <c r="K34" s="140"/>
      <c r="L34" s="131">
        <f t="shared" si="18"/>
      </c>
      <c r="M34" s="135"/>
      <c r="N34" s="141">
        <f>IF(M34="","",M$2/(M34)*$R$3)</f>
      </c>
      <c r="O34" s="83">
        <f t="shared" si="14"/>
      </c>
      <c r="P34" s="83">
        <f t="shared" si="15"/>
      </c>
      <c r="Q34" s="114">
        <f t="shared" si="7"/>
        <v>0</v>
      </c>
      <c r="R34" s="114">
        <f t="shared" si="8"/>
        <v>0</v>
      </c>
      <c r="S34" s="114">
        <f t="shared" si="9"/>
        <v>0</v>
      </c>
      <c r="T34" s="114">
        <f t="shared" si="10"/>
        <v>0</v>
      </c>
      <c r="U34" s="114">
        <f t="shared" si="11"/>
        <v>0</v>
      </c>
    </row>
    <row r="35" spans="1:21" s="59" customFormat="1" ht="12.75">
      <c r="A35" s="14">
        <v>31</v>
      </c>
      <c r="B35" s="15"/>
      <c r="C35" s="16"/>
      <c r="D35" s="68"/>
      <c r="E35" s="17"/>
      <c r="F35" s="90">
        <f>IF(E35="","",E$2/(E35)*$R$3)</f>
      </c>
      <c r="G35" s="133"/>
      <c r="H35" s="131">
        <f>IF(G35="","",G$2/(G35)*$R$3)</f>
      </c>
      <c r="I35" s="50"/>
      <c r="J35" s="90">
        <f t="shared" si="16"/>
      </c>
      <c r="K35" s="140"/>
      <c r="L35" s="131">
        <f t="shared" si="18"/>
      </c>
      <c r="M35" s="137"/>
      <c r="N35" s="141">
        <f aca="true" t="shared" si="19" ref="N35:N42">IF(M35="","",M$2/(M35)*$R$3)</f>
      </c>
      <c r="O35" s="83">
        <f t="shared" si="14"/>
      </c>
      <c r="P35" s="83">
        <f t="shared" si="15"/>
      </c>
      <c r="Q35" s="114">
        <f t="shared" si="7"/>
        <v>0</v>
      </c>
      <c r="R35" s="114">
        <f t="shared" si="8"/>
        <v>0</v>
      </c>
      <c r="S35" s="114">
        <f t="shared" si="9"/>
        <v>0</v>
      </c>
      <c r="T35" s="114">
        <f t="shared" si="10"/>
        <v>0</v>
      </c>
      <c r="U35" s="114">
        <f t="shared" si="11"/>
        <v>0</v>
      </c>
    </row>
    <row r="36" spans="1:21" s="59" customFormat="1" ht="12.75">
      <c r="A36" s="14">
        <v>32</v>
      </c>
      <c r="B36" s="15"/>
      <c r="C36" s="16"/>
      <c r="D36" s="68"/>
      <c r="E36" s="17"/>
      <c r="F36" s="90">
        <f>IF(E36="","",E$2/(E36)*$R$3)</f>
      </c>
      <c r="G36" s="133"/>
      <c r="H36" s="131">
        <f>IF(G36="","",G$2/(G36)*$R$3)</f>
      </c>
      <c r="I36" s="50"/>
      <c r="J36" s="90">
        <f t="shared" si="16"/>
      </c>
      <c r="K36" s="140"/>
      <c r="L36" s="131">
        <f t="shared" si="18"/>
      </c>
      <c r="M36" s="137"/>
      <c r="N36" s="141">
        <f t="shared" si="19"/>
      </c>
      <c r="O36" s="83">
        <f t="shared" si="14"/>
      </c>
      <c r="P36" s="83">
        <f t="shared" si="15"/>
      </c>
      <c r="Q36" s="114">
        <f t="shared" si="7"/>
        <v>0</v>
      </c>
      <c r="R36" s="114">
        <f t="shared" si="8"/>
        <v>0</v>
      </c>
      <c r="S36" s="114">
        <f t="shared" si="9"/>
        <v>0</v>
      </c>
      <c r="T36" s="114">
        <f t="shared" si="10"/>
        <v>0</v>
      </c>
      <c r="U36" s="114">
        <f t="shared" si="11"/>
        <v>0</v>
      </c>
    </row>
    <row r="37" spans="1:21" s="59" customFormat="1" ht="12.75">
      <c r="A37" s="14">
        <v>33</v>
      </c>
      <c r="B37" s="54"/>
      <c r="C37" s="54"/>
      <c r="D37" s="76"/>
      <c r="E37" s="91"/>
      <c r="F37" s="91"/>
      <c r="G37" s="138"/>
      <c r="H37" s="138"/>
      <c r="I37" s="139"/>
      <c r="J37" s="139"/>
      <c r="K37" s="49"/>
      <c r="L37" s="131">
        <f t="shared" si="18"/>
      </c>
      <c r="M37" s="139"/>
      <c r="N37" s="141">
        <f t="shared" si="19"/>
      </c>
      <c r="O37" s="83">
        <f aca="true" t="shared" si="20" ref="O37:O67">IF(B37="","",SUM(F37,H37,J37,L37,N37))</f>
      </c>
      <c r="P37" s="83">
        <f aca="true" t="shared" si="21" ref="P37:P67">IF(O37="","",IF(COUNT(Q37:U37)&lt;$R$2,O37,IF(COUNT(Q37:U37)=$R$2,O37-MIN(Q37:U37),O37-MIN(Q37:U37)-SMALL(Q37:U37,2))))</f>
      </c>
      <c r="Q37" s="114">
        <f aca="true" t="shared" si="22" ref="Q37:Q67">IF(F37="",0,F37)</f>
        <v>0</v>
      </c>
      <c r="R37" s="114">
        <f aca="true" t="shared" si="23" ref="R37:R67">IF(H37="",0,H37)</f>
        <v>0</v>
      </c>
      <c r="S37" s="114">
        <f aca="true" t="shared" si="24" ref="S37:S67">IF(J37="",0,J37)</f>
        <v>0</v>
      </c>
      <c r="T37" s="114">
        <f aca="true" t="shared" si="25" ref="T37:T67">IF(L37="",0,L37)</f>
        <v>0</v>
      </c>
      <c r="U37" s="114">
        <f aca="true" t="shared" si="26" ref="U37:U67">IF(N37="",0,N37)</f>
        <v>0</v>
      </c>
    </row>
    <row r="38" spans="1:21" s="59" customFormat="1" ht="12.75">
      <c r="A38" s="14">
        <v>34</v>
      </c>
      <c r="B38" s="54"/>
      <c r="C38" s="54"/>
      <c r="D38" s="76"/>
      <c r="E38" s="91"/>
      <c r="F38" s="91"/>
      <c r="G38" s="138"/>
      <c r="H38" s="138"/>
      <c r="I38" s="139"/>
      <c r="J38" s="139"/>
      <c r="K38" s="49"/>
      <c r="L38" s="131">
        <f t="shared" si="18"/>
      </c>
      <c r="M38" s="139"/>
      <c r="N38" s="141">
        <f t="shared" si="19"/>
      </c>
      <c r="O38" s="83">
        <f t="shared" si="20"/>
      </c>
      <c r="P38" s="83">
        <f t="shared" si="21"/>
      </c>
      <c r="Q38" s="114">
        <f t="shared" si="22"/>
        <v>0</v>
      </c>
      <c r="R38" s="114">
        <f t="shared" si="23"/>
        <v>0</v>
      </c>
      <c r="S38" s="114">
        <f t="shared" si="24"/>
        <v>0</v>
      </c>
      <c r="T38" s="114">
        <f t="shared" si="25"/>
        <v>0</v>
      </c>
      <c r="U38" s="114">
        <f t="shared" si="26"/>
        <v>0</v>
      </c>
    </row>
    <row r="39" spans="1:21" s="59" customFormat="1" ht="12.75">
      <c r="A39" s="14">
        <v>35</v>
      </c>
      <c r="B39" s="54"/>
      <c r="C39" s="54"/>
      <c r="D39" s="76"/>
      <c r="E39" s="91"/>
      <c r="F39" s="91"/>
      <c r="G39" s="138"/>
      <c r="H39" s="138"/>
      <c r="I39" s="139"/>
      <c r="J39" s="139"/>
      <c r="K39" s="49"/>
      <c r="L39" s="131">
        <f t="shared" si="18"/>
      </c>
      <c r="M39" s="139"/>
      <c r="N39" s="141">
        <f t="shared" si="19"/>
      </c>
      <c r="O39" s="83">
        <f t="shared" si="20"/>
      </c>
      <c r="P39" s="83">
        <f t="shared" si="21"/>
      </c>
      <c r="Q39" s="114">
        <f t="shared" si="22"/>
        <v>0</v>
      </c>
      <c r="R39" s="114">
        <f t="shared" si="23"/>
        <v>0</v>
      </c>
      <c r="S39" s="114">
        <f t="shared" si="24"/>
        <v>0</v>
      </c>
      <c r="T39" s="114">
        <f t="shared" si="25"/>
        <v>0</v>
      </c>
      <c r="U39" s="114">
        <f t="shared" si="26"/>
        <v>0</v>
      </c>
    </row>
    <row r="40" spans="1:21" s="59" customFormat="1" ht="12.75">
      <c r="A40" s="14">
        <v>36</v>
      </c>
      <c r="B40" s="54"/>
      <c r="C40" s="54"/>
      <c r="D40" s="76"/>
      <c r="E40" s="91"/>
      <c r="F40" s="91"/>
      <c r="G40" s="138"/>
      <c r="H40" s="138"/>
      <c r="I40" s="139"/>
      <c r="J40" s="139"/>
      <c r="K40" s="49"/>
      <c r="L40" s="131">
        <f aca="true" t="shared" si="27" ref="L40:L67">IF(K40="","",K$2/(K40)*$R$3)</f>
      </c>
      <c r="M40" s="139"/>
      <c r="N40" s="141">
        <f t="shared" si="19"/>
      </c>
      <c r="O40" s="83">
        <f t="shared" si="20"/>
      </c>
      <c r="P40" s="83">
        <f t="shared" si="21"/>
      </c>
      <c r="Q40" s="114">
        <f t="shared" si="22"/>
        <v>0</v>
      </c>
      <c r="R40" s="114">
        <f t="shared" si="23"/>
        <v>0</v>
      </c>
      <c r="S40" s="114">
        <f t="shared" si="24"/>
        <v>0</v>
      </c>
      <c r="T40" s="114">
        <f t="shared" si="25"/>
        <v>0</v>
      </c>
      <c r="U40" s="114">
        <f t="shared" si="26"/>
        <v>0</v>
      </c>
    </row>
    <row r="41" spans="1:21" s="59" customFormat="1" ht="12.75">
      <c r="A41" s="14">
        <v>37</v>
      </c>
      <c r="B41" s="54"/>
      <c r="C41" s="16"/>
      <c r="D41" s="68"/>
      <c r="E41" s="91"/>
      <c r="F41" s="91"/>
      <c r="G41" s="34"/>
      <c r="H41" s="131">
        <f>IF(G41="","",G$2/(G41)*$R$3)</f>
      </c>
      <c r="I41" s="50"/>
      <c r="J41" s="90">
        <f>IF(I41="","",I$2/(I41)*$R$3)</f>
      </c>
      <c r="K41" s="133"/>
      <c r="L41" s="131">
        <f t="shared" si="27"/>
      </c>
      <c r="M41" s="135"/>
      <c r="N41" s="141">
        <f t="shared" si="19"/>
      </c>
      <c r="O41" s="83">
        <f t="shared" si="20"/>
      </c>
      <c r="P41" s="83">
        <f t="shared" si="21"/>
      </c>
      <c r="Q41" s="114">
        <f t="shared" si="22"/>
        <v>0</v>
      </c>
      <c r="R41" s="114">
        <f t="shared" si="23"/>
        <v>0</v>
      </c>
      <c r="S41" s="114">
        <f t="shared" si="24"/>
        <v>0</v>
      </c>
      <c r="T41" s="114">
        <f t="shared" si="25"/>
        <v>0</v>
      </c>
      <c r="U41" s="114">
        <f t="shared" si="26"/>
        <v>0</v>
      </c>
    </row>
    <row r="42" spans="1:21" s="59" customFormat="1" ht="12.75">
      <c r="A42" s="14">
        <v>38</v>
      </c>
      <c r="B42" s="15"/>
      <c r="C42" s="16"/>
      <c r="D42" s="68"/>
      <c r="E42" s="17"/>
      <c r="F42" s="90">
        <f>IF(E42="","",E$2/(E42)*$R$3)</f>
      </c>
      <c r="G42" s="113"/>
      <c r="H42" s="20">
        <f>IF(G42="","",G$2/(G42)*$R$3)</f>
      </c>
      <c r="I42" s="21"/>
      <c r="J42" s="18">
        <f>IF(I42="","",I$2/(I42)*$R$3)</f>
      </c>
      <c r="K42" s="113"/>
      <c r="L42" s="20">
        <f t="shared" si="27"/>
      </c>
      <c r="M42" s="117"/>
      <c r="N42" s="35">
        <f t="shared" si="19"/>
      </c>
      <c r="O42" s="83">
        <f t="shared" si="20"/>
      </c>
      <c r="P42" s="83">
        <f t="shared" si="21"/>
      </c>
      <c r="Q42" s="114">
        <f t="shared" si="22"/>
        <v>0</v>
      </c>
      <c r="R42" s="114">
        <f t="shared" si="23"/>
        <v>0</v>
      </c>
      <c r="S42" s="114">
        <f t="shared" si="24"/>
        <v>0</v>
      </c>
      <c r="T42" s="114">
        <f t="shared" si="25"/>
        <v>0</v>
      </c>
      <c r="U42" s="114">
        <f t="shared" si="26"/>
        <v>0</v>
      </c>
    </row>
    <row r="43" spans="1:21" s="59" customFormat="1" ht="12.75">
      <c r="A43" s="14">
        <v>39</v>
      </c>
      <c r="B43" s="15"/>
      <c r="C43" s="16"/>
      <c r="D43" s="68"/>
      <c r="E43" s="17"/>
      <c r="F43" s="90">
        <f>IF(E43="","",E$2/(E43)*$R$3)</f>
      </c>
      <c r="G43" s="113"/>
      <c r="H43" s="20">
        <f>IF(G43="","",G$2/(G43)*$R$3)</f>
      </c>
      <c r="I43" s="21"/>
      <c r="J43" s="18">
        <f>IF(I43="","",I$2/(I43)*$R$3)</f>
      </c>
      <c r="K43" s="118"/>
      <c r="L43" s="20">
        <f t="shared" si="27"/>
      </c>
      <c r="M43" s="117"/>
      <c r="N43" s="35">
        <f>IF(M43="","",M$2/(M43)*$R$3)</f>
      </c>
      <c r="O43" s="83">
        <f t="shared" si="20"/>
      </c>
      <c r="P43" s="83">
        <f t="shared" si="21"/>
      </c>
      <c r="Q43" s="114">
        <f t="shared" si="22"/>
        <v>0</v>
      </c>
      <c r="R43" s="114">
        <f t="shared" si="23"/>
        <v>0</v>
      </c>
      <c r="S43" s="114">
        <f t="shared" si="24"/>
        <v>0</v>
      </c>
      <c r="T43" s="114">
        <f t="shared" si="25"/>
        <v>0</v>
      </c>
      <c r="U43" s="114">
        <f t="shared" si="26"/>
        <v>0</v>
      </c>
    </row>
    <row r="44" spans="1:21" s="59" customFormat="1" ht="12.75">
      <c r="A44" s="14">
        <v>40</v>
      </c>
      <c r="B44" s="15"/>
      <c r="C44" s="16"/>
      <c r="D44" s="68"/>
      <c r="E44" s="17"/>
      <c r="F44" s="90">
        <f>IF(E44="","",E$2/(E44)*$R$3)</f>
      </c>
      <c r="G44" s="113"/>
      <c r="H44" s="20">
        <f>IF(G44="","",G$2/(G44)*$R$3)</f>
      </c>
      <c r="I44" s="21"/>
      <c r="J44" s="18">
        <f>IF(I44="","",I$2/(I44)*$R$3)</f>
      </c>
      <c r="K44" s="113"/>
      <c r="L44" s="20">
        <f t="shared" si="27"/>
      </c>
      <c r="M44" s="43"/>
      <c r="N44" s="35">
        <f>IF(M44="","",M$2/(M44)*$R$3)</f>
      </c>
      <c r="O44" s="83">
        <f t="shared" si="20"/>
      </c>
      <c r="P44" s="83">
        <f t="shared" si="21"/>
      </c>
      <c r="Q44" s="114">
        <f t="shared" si="22"/>
        <v>0</v>
      </c>
      <c r="R44" s="114">
        <f t="shared" si="23"/>
        <v>0</v>
      </c>
      <c r="S44" s="114">
        <f t="shared" si="24"/>
        <v>0</v>
      </c>
      <c r="T44" s="114">
        <f t="shared" si="25"/>
        <v>0</v>
      </c>
      <c r="U44" s="114">
        <f t="shared" si="26"/>
        <v>0</v>
      </c>
    </row>
    <row r="45" spans="1:21" s="59" customFormat="1" ht="12.75">
      <c r="A45" s="14">
        <v>41</v>
      </c>
      <c r="B45" s="54"/>
      <c r="C45" s="16"/>
      <c r="D45" s="68"/>
      <c r="E45" s="91"/>
      <c r="F45" s="91"/>
      <c r="G45" s="34"/>
      <c r="H45" s="20">
        <f>IF(G45="","",G$2/(G45)*$R$3)</f>
      </c>
      <c r="I45" s="21"/>
      <c r="J45" s="18">
        <f>IF(I45="","",I$2/(I45)*$R$3)</f>
      </c>
      <c r="K45" s="113"/>
      <c r="L45" s="20">
        <f t="shared" si="27"/>
      </c>
      <c r="M45" s="43"/>
      <c r="N45" s="35">
        <f>IF(M45="","",M$2/(M45)*$R$3)</f>
      </c>
      <c r="O45" s="83">
        <f t="shared" si="20"/>
      </c>
      <c r="P45" s="83">
        <f t="shared" si="21"/>
      </c>
      <c r="Q45" s="114">
        <f t="shared" si="22"/>
        <v>0</v>
      </c>
      <c r="R45" s="114">
        <f t="shared" si="23"/>
        <v>0</v>
      </c>
      <c r="S45" s="114">
        <f t="shared" si="24"/>
        <v>0</v>
      </c>
      <c r="T45" s="114">
        <f t="shared" si="25"/>
        <v>0</v>
      </c>
      <c r="U45" s="114">
        <f t="shared" si="26"/>
        <v>0</v>
      </c>
    </row>
    <row r="46" spans="1:21" s="59" customFormat="1" ht="12.75">
      <c r="A46" s="14">
        <v>42</v>
      </c>
      <c r="B46" s="54"/>
      <c r="C46" s="54"/>
      <c r="D46" s="76"/>
      <c r="E46" s="91"/>
      <c r="F46" s="91"/>
      <c r="G46" s="36"/>
      <c r="H46" s="36"/>
      <c r="I46" s="37"/>
      <c r="J46" s="37"/>
      <c r="K46" s="33"/>
      <c r="L46" s="20">
        <f t="shared" si="27"/>
      </c>
      <c r="M46" s="37"/>
      <c r="N46" s="37"/>
      <c r="O46" s="83">
        <f t="shared" si="20"/>
      </c>
      <c r="P46" s="83">
        <f t="shared" si="21"/>
      </c>
      <c r="Q46" s="114">
        <f t="shared" si="22"/>
        <v>0</v>
      </c>
      <c r="R46" s="114">
        <f t="shared" si="23"/>
        <v>0</v>
      </c>
      <c r="S46" s="114">
        <f t="shared" si="24"/>
        <v>0</v>
      </c>
      <c r="T46" s="114">
        <f t="shared" si="25"/>
        <v>0</v>
      </c>
      <c r="U46" s="114">
        <f t="shared" si="26"/>
        <v>0</v>
      </c>
    </row>
    <row r="47" spans="1:21" s="59" customFormat="1" ht="12.75">
      <c r="A47" s="14">
        <v>43</v>
      </c>
      <c r="B47" s="15"/>
      <c r="C47" s="16"/>
      <c r="D47" s="68"/>
      <c r="E47" s="17"/>
      <c r="F47" s="91"/>
      <c r="G47" s="113"/>
      <c r="H47" s="20">
        <f>IF(G47="","",G$2/(G47)*$R$3)</f>
      </c>
      <c r="I47" s="21"/>
      <c r="J47" s="18">
        <f>IF(I47="","",I$2/(I47)*$R$3)</f>
      </c>
      <c r="K47" s="113"/>
      <c r="L47" s="20">
        <f t="shared" si="27"/>
      </c>
      <c r="M47" s="43"/>
      <c r="N47" s="35">
        <f>IF(M47="","",M$2/(M47)*$R$3)</f>
      </c>
      <c r="O47" s="83">
        <f t="shared" si="20"/>
      </c>
      <c r="P47" s="83">
        <f t="shared" si="21"/>
      </c>
      <c r="Q47" s="114">
        <f t="shared" si="22"/>
        <v>0</v>
      </c>
      <c r="R47" s="114">
        <f t="shared" si="23"/>
        <v>0</v>
      </c>
      <c r="S47" s="114">
        <f t="shared" si="24"/>
        <v>0</v>
      </c>
      <c r="T47" s="114">
        <f t="shared" si="25"/>
        <v>0</v>
      </c>
      <c r="U47" s="114">
        <f t="shared" si="26"/>
        <v>0</v>
      </c>
    </row>
    <row r="48" spans="1:21" s="59" customFormat="1" ht="12.75">
      <c r="A48" s="14">
        <v>44</v>
      </c>
      <c r="B48" s="54"/>
      <c r="C48" s="54"/>
      <c r="D48" s="76"/>
      <c r="E48" s="91"/>
      <c r="F48" s="91"/>
      <c r="G48" s="36"/>
      <c r="H48" s="36"/>
      <c r="I48" s="37"/>
      <c r="J48" s="37"/>
      <c r="K48" s="33"/>
      <c r="L48" s="20">
        <f t="shared" si="27"/>
      </c>
      <c r="M48" s="37"/>
      <c r="N48" s="37"/>
      <c r="O48" s="83">
        <f t="shared" si="20"/>
      </c>
      <c r="P48" s="83">
        <f t="shared" si="21"/>
      </c>
      <c r="Q48" s="114">
        <f t="shared" si="22"/>
        <v>0</v>
      </c>
      <c r="R48" s="114">
        <f t="shared" si="23"/>
        <v>0</v>
      </c>
      <c r="S48" s="114">
        <f t="shared" si="24"/>
        <v>0</v>
      </c>
      <c r="T48" s="114">
        <f t="shared" si="25"/>
        <v>0</v>
      </c>
      <c r="U48" s="114">
        <f t="shared" si="26"/>
        <v>0</v>
      </c>
    </row>
    <row r="49" spans="1:21" s="59" customFormat="1" ht="12.75">
      <c r="A49" s="14">
        <v>45</v>
      </c>
      <c r="B49" s="54"/>
      <c r="C49" s="54"/>
      <c r="D49" s="76"/>
      <c r="E49" s="91"/>
      <c r="F49" s="91"/>
      <c r="G49" s="36"/>
      <c r="H49" s="36"/>
      <c r="I49" s="37"/>
      <c r="J49" s="37"/>
      <c r="K49" s="33"/>
      <c r="L49" s="20">
        <f t="shared" si="27"/>
      </c>
      <c r="M49" s="37"/>
      <c r="N49" s="37"/>
      <c r="O49" s="83">
        <f t="shared" si="20"/>
      </c>
      <c r="P49" s="83">
        <f t="shared" si="21"/>
      </c>
      <c r="Q49" s="114">
        <f t="shared" si="22"/>
        <v>0</v>
      </c>
      <c r="R49" s="114">
        <f t="shared" si="23"/>
        <v>0</v>
      </c>
      <c r="S49" s="114">
        <f t="shared" si="24"/>
        <v>0</v>
      </c>
      <c r="T49" s="114">
        <f t="shared" si="25"/>
        <v>0</v>
      </c>
      <c r="U49" s="114">
        <f t="shared" si="26"/>
        <v>0</v>
      </c>
    </row>
    <row r="50" spans="1:21" s="59" customFormat="1" ht="12.75">
      <c r="A50" s="14">
        <v>46</v>
      </c>
      <c r="B50" s="54"/>
      <c r="C50" s="54"/>
      <c r="D50" s="76"/>
      <c r="E50" s="91"/>
      <c r="F50" s="91"/>
      <c r="G50" s="36"/>
      <c r="H50" s="36"/>
      <c r="I50" s="37"/>
      <c r="J50" s="37"/>
      <c r="K50" s="33"/>
      <c r="L50" s="20">
        <f t="shared" si="27"/>
      </c>
      <c r="M50" s="37"/>
      <c r="N50" s="37"/>
      <c r="O50" s="83">
        <f t="shared" si="20"/>
      </c>
      <c r="P50" s="83">
        <f t="shared" si="21"/>
      </c>
      <c r="Q50" s="114">
        <f t="shared" si="22"/>
        <v>0</v>
      </c>
      <c r="R50" s="114">
        <f t="shared" si="23"/>
        <v>0</v>
      </c>
      <c r="S50" s="114">
        <f t="shared" si="24"/>
        <v>0</v>
      </c>
      <c r="T50" s="114">
        <f t="shared" si="25"/>
        <v>0</v>
      </c>
      <c r="U50" s="114">
        <f t="shared" si="26"/>
        <v>0</v>
      </c>
    </row>
    <row r="51" spans="1:21" s="59" customFormat="1" ht="12.75">
      <c r="A51" s="14">
        <v>47</v>
      </c>
      <c r="B51" s="54" t="s">
        <v>24</v>
      </c>
      <c r="C51" s="16" t="s">
        <v>71</v>
      </c>
      <c r="D51" s="68"/>
      <c r="E51" s="91"/>
      <c r="F51" s="91"/>
      <c r="G51" s="34"/>
      <c r="H51" s="20">
        <f>IF(G51="","",G$2/(G51)*$R$3)</f>
      </c>
      <c r="I51" s="100"/>
      <c r="J51" s="18">
        <f>IF(I51="","",I$2/(I51)*$R$3)</f>
      </c>
      <c r="K51" s="36"/>
      <c r="L51" s="20">
        <f t="shared" si="27"/>
      </c>
      <c r="M51" s="37"/>
      <c r="N51" s="37"/>
      <c r="O51" s="83">
        <f t="shared" si="20"/>
        <v>0</v>
      </c>
      <c r="P51" s="83">
        <f t="shared" si="21"/>
        <v>0</v>
      </c>
      <c r="Q51" s="114">
        <f t="shared" si="22"/>
        <v>0</v>
      </c>
      <c r="R51" s="114">
        <f t="shared" si="23"/>
        <v>0</v>
      </c>
      <c r="S51" s="114">
        <f t="shared" si="24"/>
        <v>0</v>
      </c>
      <c r="T51" s="114">
        <f t="shared" si="25"/>
        <v>0</v>
      </c>
      <c r="U51" s="114">
        <f t="shared" si="26"/>
        <v>0</v>
      </c>
    </row>
    <row r="52" spans="1:21" s="59" customFormat="1" ht="12.75">
      <c r="A52" s="14">
        <v>48</v>
      </c>
      <c r="B52" s="54" t="s">
        <v>36</v>
      </c>
      <c r="C52" s="54" t="s">
        <v>29</v>
      </c>
      <c r="D52" s="76"/>
      <c r="E52" s="91"/>
      <c r="F52" s="91"/>
      <c r="G52" s="36"/>
      <c r="H52" s="36"/>
      <c r="I52" s="37"/>
      <c r="J52" s="37"/>
      <c r="K52" s="33"/>
      <c r="L52" s="20">
        <f t="shared" si="27"/>
      </c>
      <c r="M52" s="37"/>
      <c r="N52" s="37"/>
      <c r="O52" s="83">
        <f t="shared" si="20"/>
        <v>0</v>
      </c>
      <c r="P52" s="83">
        <f t="shared" si="21"/>
        <v>0</v>
      </c>
      <c r="Q52" s="114">
        <f t="shared" si="22"/>
        <v>0</v>
      </c>
      <c r="R52" s="114">
        <f t="shared" si="23"/>
        <v>0</v>
      </c>
      <c r="S52" s="114">
        <f t="shared" si="24"/>
        <v>0</v>
      </c>
      <c r="T52" s="114">
        <f t="shared" si="25"/>
        <v>0</v>
      </c>
      <c r="U52" s="114">
        <f t="shared" si="26"/>
        <v>0</v>
      </c>
    </row>
    <row r="53" spans="1:21" s="59" customFormat="1" ht="12.75">
      <c r="A53" s="14">
        <v>49</v>
      </c>
      <c r="B53" s="54" t="s">
        <v>68</v>
      </c>
      <c r="C53" s="16" t="s">
        <v>25</v>
      </c>
      <c r="D53" s="69" t="s">
        <v>16</v>
      </c>
      <c r="E53" s="91"/>
      <c r="F53" s="91"/>
      <c r="G53" s="36"/>
      <c r="H53" s="36"/>
      <c r="I53" s="17"/>
      <c r="J53" s="18">
        <f>IF(I53="","",I$2/(I53)*$R$3)</f>
      </c>
      <c r="K53" s="36"/>
      <c r="L53" s="20">
        <f t="shared" si="27"/>
      </c>
      <c r="M53" s="37"/>
      <c r="N53" s="37"/>
      <c r="O53" s="83">
        <f t="shared" si="20"/>
        <v>0</v>
      </c>
      <c r="P53" s="83">
        <f t="shared" si="21"/>
        <v>0</v>
      </c>
      <c r="Q53" s="114">
        <f t="shared" si="22"/>
        <v>0</v>
      </c>
      <c r="R53" s="114">
        <f t="shared" si="23"/>
        <v>0</v>
      </c>
      <c r="S53" s="114">
        <f t="shared" si="24"/>
        <v>0</v>
      </c>
      <c r="T53" s="114">
        <f t="shared" si="25"/>
        <v>0</v>
      </c>
      <c r="U53" s="114">
        <f t="shared" si="26"/>
        <v>0</v>
      </c>
    </row>
    <row r="54" spans="1:21" s="59" customFormat="1" ht="12.75">
      <c r="A54" s="14">
        <v>50</v>
      </c>
      <c r="B54" s="54" t="s">
        <v>23</v>
      </c>
      <c r="C54" s="16" t="s">
        <v>72</v>
      </c>
      <c r="D54" s="68" t="s">
        <v>73</v>
      </c>
      <c r="E54" s="91"/>
      <c r="F54" s="91"/>
      <c r="G54" s="34"/>
      <c r="H54" s="20">
        <f>IF(G54="","",G$2/(G54)*$R$3)</f>
      </c>
      <c r="I54" s="100"/>
      <c r="J54" s="18">
        <f>IF(I54="","",I$2/(I54)*$R$3)</f>
      </c>
      <c r="K54" s="36"/>
      <c r="L54" s="20">
        <f t="shared" si="27"/>
      </c>
      <c r="M54" s="37"/>
      <c r="N54" s="37"/>
      <c r="O54" s="83">
        <f t="shared" si="20"/>
        <v>0</v>
      </c>
      <c r="P54" s="83">
        <f t="shared" si="21"/>
        <v>0</v>
      </c>
      <c r="Q54" s="114">
        <f t="shared" si="22"/>
        <v>0</v>
      </c>
      <c r="R54" s="114">
        <f t="shared" si="23"/>
        <v>0</v>
      </c>
      <c r="S54" s="114">
        <f t="shared" si="24"/>
        <v>0</v>
      </c>
      <c r="T54" s="114">
        <f t="shared" si="25"/>
        <v>0</v>
      </c>
      <c r="U54" s="114">
        <f t="shared" si="26"/>
        <v>0</v>
      </c>
    </row>
    <row r="55" spans="1:21" s="59" customFormat="1" ht="12.75">
      <c r="A55" s="14">
        <v>51</v>
      </c>
      <c r="B55" s="15" t="s">
        <v>74</v>
      </c>
      <c r="C55" s="16" t="s">
        <v>75</v>
      </c>
      <c r="D55" s="68"/>
      <c r="E55" s="17"/>
      <c r="F55" s="90">
        <f>IF(E55="","",E$2/(E55)*$R$3)</f>
      </c>
      <c r="G55" s="113"/>
      <c r="H55" s="20">
        <f>IF(G55="","",G$2/(G55)*$R$3)</f>
      </c>
      <c r="I55" s="21"/>
      <c r="J55" s="18">
        <f>IF(I55="","",I$2/(I55)*$R$3)</f>
      </c>
      <c r="K55" s="113"/>
      <c r="L55" s="20">
        <f t="shared" si="27"/>
      </c>
      <c r="M55" s="43"/>
      <c r="N55" s="35">
        <f>IF(M55="","",M$2/(M55)*$R$3)</f>
      </c>
      <c r="O55" s="83">
        <f t="shared" si="20"/>
        <v>0</v>
      </c>
      <c r="P55" s="83">
        <f t="shared" si="21"/>
        <v>0</v>
      </c>
      <c r="Q55" s="114">
        <f t="shared" si="22"/>
        <v>0</v>
      </c>
      <c r="R55" s="114">
        <f t="shared" si="23"/>
        <v>0</v>
      </c>
      <c r="S55" s="114">
        <f t="shared" si="24"/>
        <v>0</v>
      </c>
      <c r="T55" s="114">
        <f t="shared" si="25"/>
        <v>0</v>
      </c>
      <c r="U55" s="114">
        <f t="shared" si="26"/>
        <v>0</v>
      </c>
    </row>
    <row r="56" spans="1:21" s="59" customFormat="1" ht="12.75">
      <c r="A56" s="14">
        <v>52</v>
      </c>
      <c r="B56" s="54" t="s">
        <v>36</v>
      </c>
      <c r="C56" s="54" t="s">
        <v>76</v>
      </c>
      <c r="D56" s="76"/>
      <c r="E56" s="91"/>
      <c r="F56" s="91"/>
      <c r="G56" s="36"/>
      <c r="H56" s="36"/>
      <c r="I56" s="37"/>
      <c r="J56" s="37"/>
      <c r="K56" s="33"/>
      <c r="L56" s="20">
        <f t="shared" si="27"/>
      </c>
      <c r="M56" s="37"/>
      <c r="N56" s="37"/>
      <c r="O56" s="83">
        <f t="shared" si="20"/>
        <v>0</v>
      </c>
      <c r="P56" s="83">
        <f t="shared" si="21"/>
        <v>0</v>
      </c>
      <c r="Q56" s="114">
        <f t="shared" si="22"/>
        <v>0</v>
      </c>
      <c r="R56" s="114">
        <f t="shared" si="23"/>
        <v>0</v>
      </c>
      <c r="S56" s="114">
        <f t="shared" si="24"/>
        <v>0</v>
      </c>
      <c r="T56" s="114">
        <f t="shared" si="25"/>
        <v>0</v>
      </c>
      <c r="U56" s="114">
        <f t="shared" si="26"/>
        <v>0</v>
      </c>
    </row>
    <row r="57" spans="1:21" s="59" customFormat="1" ht="12.75">
      <c r="A57" s="14">
        <v>53</v>
      </c>
      <c r="B57" s="44" t="s">
        <v>77</v>
      </c>
      <c r="C57" s="45" t="s">
        <v>78</v>
      </c>
      <c r="D57" s="70" t="s">
        <v>66</v>
      </c>
      <c r="E57" s="17"/>
      <c r="F57" s="90"/>
      <c r="G57" s="113"/>
      <c r="H57" s="20">
        <f>IF(G57="","",G$2/(G57)*$R$3)</f>
      </c>
      <c r="I57" s="21"/>
      <c r="J57" s="18">
        <f aca="true" t="shared" si="28" ref="J57:J62">IF(I57="","",I$2/(I57)*$R$3)</f>
      </c>
      <c r="K57" s="113"/>
      <c r="L57" s="20">
        <f t="shared" si="27"/>
      </c>
      <c r="M57" s="43">
        <v>0.01898148148148148</v>
      </c>
      <c r="N57" s="35">
        <f>IF(M57="","",M$2/(M57)*$R$3)</f>
        <v>634.7560975609757</v>
      </c>
      <c r="O57" s="83">
        <f t="shared" si="20"/>
        <v>634.7560975609757</v>
      </c>
      <c r="P57" s="83">
        <f t="shared" si="21"/>
        <v>634.7560975609757</v>
      </c>
      <c r="Q57" s="114">
        <f t="shared" si="22"/>
        <v>0</v>
      </c>
      <c r="R57" s="114">
        <f t="shared" si="23"/>
        <v>0</v>
      </c>
      <c r="S57" s="114">
        <f t="shared" si="24"/>
        <v>0</v>
      </c>
      <c r="T57" s="114">
        <f t="shared" si="25"/>
        <v>0</v>
      </c>
      <c r="U57" s="114">
        <f t="shared" si="26"/>
        <v>634.7560975609757</v>
      </c>
    </row>
    <row r="58" spans="1:21" s="59" customFormat="1" ht="12.75">
      <c r="A58" s="14">
        <v>54</v>
      </c>
      <c r="B58" s="15" t="s">
        <v>23</v>
      </c>
      <c r="C58" s="16" t="s">
        <v>79</v>
      </c>
      <c r="D58" s="68" t="s">
        <v>20</v>
      </c>
      <c r="E58" s="17"/>
      <c r="F58" s="90">
        <f>IF(E58="","",E$2/(E58)*$R$3)</f>
      </c>
      <c r="G58" s="113"/>
      <c r="H58" s="20">
        <f>IF(G58="","",G$2/(G58)*$R$3)</f>
      </c>
      <c r="I58" s="21"/>
      <c r="J58" s="18">
        <f t="shared" si="28"/>
      </c>
      <c r="K58" s="113"/>
      <c r="L58" s="20">
        <f t="shared" si="27"/>
      </c>
      <c r="M58" s="43"/>
      <c r="N58" s="35">
        <f>IF(M58="","",M$2/(M58)*$R$3)</f>
      </c>
      <c r="O58" s="83">
        <f t="shared" si="20"/>
        <v>0</v>
      </c>
      <c r="P58" s="83">
        <f t="shared" si="21"/>
        <v>0</v>
      </c>
      <c r="Q58" s="114">
        <f t="shared" si="22"/>
        <v>0</v>
      </c>
      <c r="R58" s="114">
        <f t="shared" si="23"/>
        <v>0</v>
      </c>
      <c r="S58" s="114">
        <f t="shared" si="24"/>
        <v>0</v>
      </c>
      <c r="T58" s="114">
        <f t="shared" si="25"/>
        <v>0</v>
      </c>
      <c r="U58" s="114">
        <f t="shared" si="26"/>
        <v>0</v>
      </c>
    </row>
    <row r="59" spans="1:21" s="59" customFormat="1" ht="12.75">
      <c r="A59" s="14">
        <v>55</v>
      </c>
      <c r="B59" s="54" t="s">
        <v>69</v>
      </c>
      <c r="C59" s="16" t="s">
        <v>59</v>
      </c>
      <c r="D59" s="68" t="s">
        <v>80</v>
      </c>
      <c r="E59" s="91"/>
      <c r="F59" s="91"/>
      <c r="G59" s="34"/>
      <c r="H59" s="20">
        <f>IF(G59="","",G$2/(G59)*$R$3)</f>
      </c>
      <c r="I59" s="100"/>
      <c r="J59" s="18">
        <f t="shared" si="28"/>
      </c>
      <c r="K59" s="36"/>
      <c r="L59" s="20">
        <f t="shared" si="27"/>
      </c>
      <c r="M59" s="37"/>
      <c r="N59" s="37"/>
      <c r="O59" s="83">
        <f t="shared" si="20"/>
        <v>0</v>
      </c>
      <c r="P59" s="83">
        <f t="shared" si="21"/>
        <v>0</v>
      </c>
      <c r="Q59" s="114">
        <f t="shared" si="22"/>
        <v>0</v>
      </c>
      <c r="R59" s="114">
        <f t="shared" si="23"/>
        <v>0</v>
      </c>
      <c r="S59" s="114">
        <f t="shared" si="24"/>
        <v>0</v>
      </c>
      <c r="T59" s="114">
        <f t="shared" si="25"/>
        <v>0</v>
      </c>
      <c r="U59" s="114">
        <f t="shared" si="26"/>
        <v>0</v>
      </c>
    </row>
    <row r="60" spans="1:21" s="59" customFormat="1" ht="12.75">
      <c r="A60" s="14">
        <v>56</v>
      </c>
      <c r="B60" s="15" t="s">
        <v>70</v>
      </c>
      <c r="C60" s="16" t="s">
        <v>81</v>
      </c>
      <c r="D60" s="68"/>
      <c r="E60" s="17"/>
      <c r="F60" s="90">
        <f>IF(E60="","",E$2/(E60)*$R$3)</f>
      </c>
      <c r="G60" s="113"/>
      <c r="H60" s="20">
        <f>IF(G60="","",G$2/(G60)*$R$3)</f>
      </c>
      <c r="I60" s="21"/>
      <c r="J60" s="18">
        <f t="shared" si="28"/>
      </c>
      <c r="K60" s="113"/>
      <c r="L60" s="20">
        <f t="shared" si="27"/>
      </c>
      <c r="M60" s="43"/>
      <c r="N60" s="35">
        <f>IF(M60="","",M$2/(M60)*$R$3)</f>
      </c>
      <c r="O60" s="83">
        <f t="shared" si="20"/>
        <v>0</v>
      </c>
      <c r="P60" s="83">
        <f t="shared" si="21"/>
        <v>0</v>
      </c>
      <c r="Q60" s="114">
        <f t="shared" si="22"/>
        <v>0</v>
      </c>
      <c r="R60" s="114">
        <f t="shared" si="23"/>
        <v>0</v>
      </c>
      <c r="S60" s="114">
        <f t="shared" si="24"/>
        <v>0</v>
      </c>
      <c r="T60" s="114">
        <f t="shared" si="25"/>
        <v>0</v>
      </c>
      <c r="U60" s="114">
        <f t="shared" si="26"/>
        <v>0</v>
      </c>
    </row>
    <row r="61" spans="1:21" s="59" customFormat="1" ht="12.75">
      <c r="A61" s="14">
        <v>57</v>
      </c>
      <c r="B61" s="54" t="s">
        <v>27</v>
      </c>
      <c r="C61" s="16" t="s">
        <v>82</v>
      </c>
      <c r="D61" s="69" t="s">
        <v>16</v>
      </c>
      <c r="E61" s="91"/>
      <c r="F61" s="91"/>
      <c r="G61" s="36"/>
      <c r="H61" s="36"/>
      <c r="I61" s="17"/>
      <c r="J61" s="18">
        <f t="shared" si="28"/>
      </c>
      <c r="K61" s="36"/>
      <c r="L61" s="20">
        <f t="shared" si="27"/>
      </c>
      <c r="M61" s="37"/>
      <c r="N61" s="37"/>
      <c r="O61" s="83">
        <f t="shared" si="20"/>
        <v>0</v>
      </c>
      <c r="P61" s="83">
        <f t="shared" si="21"/>
        <v>0</v>
      </c>
      <c r="Q61" s="114">
        <f t="shared" si="22"/>
        <v>0</v>
      </c>
      <c r="R61" s="114">
        <f t="shared" si="23"/>
        <v>0</v>
      </c>
      <c r="S61" s="114">
        <f t="shared" si="24"/>
        <v>0</v>
      </c>
      <c r="T61" s="114">
        <f t="shared" si="25"/>
        <v>0</v>
      </c>
      <c r="U61" s="114">
        <f t="shared" si="26"/>
        <v>0</v>
      </c>
    </row>
    <row r="62" spans="1:21" s="59" customFormat="1" ht="12.75">
      <c r="A62" s="14">
        <v>58</v>
      </c>
      <c r="B62" s="15" t="s">
        <v>83</v>
      </c>
      <c r="C62" s="16" t="s">
        <v>84</v>
      </c>
      <c r="D62" s="68"/>
      <c r="E62" s="17"/>
      <c r="F62" s="90">
        <f>IF(E62="","",E$2/(E62)*$R$3)</f>
      </c>
      <c r="G62" s="113"/>
      <c r="H62" s="20">
        <f>IF(G62="","",G$2/(G62)*$R$3)</f>
      </c>
      <c r="I62" s="21"/>
      <c r="J62" s="18">
        <f t="shared" si="28"/>
      </c>
      <c r="K62" s="113"/>
      <c r="L62" s="20">
        <f t="shared" si="27"/>
      </c>
      <c r="M62" s="43"/>
      <c r="N62" s="35">
        <f>IF(M62="","",M$2/(M62)*$R$3)</f>
      </c>
      <c r="O62" s="83">
        <f t="shared" si="20"/>
        <v>0</v>
      </c>
      <c r="P62" s="83">
        <f t="shared" si="21"/>
        <v>0</v>
      </c>
      <c r="Q62" s="114">
        <f t="shared" si="22"/>
        <v>0</v>
      </c>
      <c r="R62" s="114">
        <f t="shared" si="23"/>
        <v>0</v>
      </c>
      <c r="S62" s="114">
        <f t="shared" si="24"/>
        <v>0</v>
      </c>
      <c r="T62" s="114">
        <f t="shared" si="25"/>
        <v>0</v>
      </c>
      <c r="U62" s="114">
        <f t="shared" si="26"/>
        <v>0</v>
      </c>
    </row>
    <row r="63" spans="1:21" s="59" customFormat="1" ht="12.75">
      <c r="A63" s="14">
        <v>59</v>
      </c>
      <c r="B63" s="54" t="s">
        <v>85</v>
      </c>
      <c r="C63" s="54" t="s">
        <v>86</v>
      </c>
      <c r="D63" s="76" t="s">
        <v>45</v>
      </c>
      <c r="E63" s="91"/>
      <c r="F63" s="91"/>
      <c r="G63" s="36"/>
      <c r="H63" s="36"/>
      <c r="I63" s="37"/>
      <c r="J63" s="37"/>
      <c r="K63" s="33"/>
      <c r="L63" s="20">
        <f t="shared" si="27"/>
      </c>
      <c r="M63" s="37"/>
      <c r="N63" s="37"/>
      <c r="O63" s="83">
        <f t="shared" si="20"/>
        <v>0</v>
      </c>
      <c r="P63" s="83">
        <f t="shared" si="21"/>
        <v>0</v>
      </c>
      <c r="Q63" s="114">
        <f t="shared" si="22"/>
        <v>0</v>
      </c>
      <c r="R63" s="114">
        <f t="shared" si="23"/>
        <v>0</v>
      </c>
      <c r="S63" s="114">
        <f t="shared" si="24"/>
        <v>0</v>
      </c>
      <c r="T63" s="114">
        <f t="shared" si="25"/>
        <v>0</v>
      </c>
      <c r="U63" s="114">
        <f t="shared" si="26"/>
        <v>0</v>
      </c>
    </row>
    <row r="64" spans="1:21" s="59" customFormat="1" ht="12.75">
      <c r="A64" s="14">
        <v>60</v>
      </c>
      <c r="B64" s="15" t="s">
        <v>32</v>
      </c>
      <c r="C64" s="16" t="s">
        <v>28</v>
      </c>
      <c r="D64" s="68"/>
      <c r="E64" s="17"/>
      <c r="F64" s="90">
        <f>IF(E64="","",E$2/(E64)*$R$3)</f>
      </c>
      <c r="G64" s="113"/>
      <c r="H64" s="20">
        <f>IF(G64="","",G$2/(G64)*$R$3)</f>
      </c>
      <c r="I64" s="21"/>
      <c r="J64" s="18">
        <f>IF(I64="","",I$2/(I64)*$R$3)</f>
      </c>
      <c r="K64" s="113"/>
      <c r="L64" s="20">
        <f t="shared" si="27"/>
      </c>
      <c r="M64" s="43"/>
      <c r="N64" s="35">
        <f>IF(M64="","",M$2/(M64)*$R$3)</f>
      </c>
      <c r="O64" s="83">
        <f t="shared" si="20"/>
        <v>0</v>
      </c>
      <c r="P64" s="83">
        <f t="shared" si="21"/>
        <v>0</v>
      </c>
      <c r="Q64" s="114">
        <f t="shared" si="22"/>
        <v>0</v>
      </c>
      <c r="R64" s="114">
        <f t="shared" si="23"/>
        <v>0</v>
      </c>
      <c r="S64" s="114">
        <f t="shared" si="24"/>
        <v>0</v>
      </c>
      <c r="T64" s="114">
        <f t="shared" si="25"/>
        <v>0</v>
      </c>
      <c r="U64" s="114">
        <f t="shared" si="26"/>
        <v>0</v>
      </c>
    </row>
    <row r="65" spans="1:21" s="59" customFormat="1" ht="12.75">
      <c r="A65" s="14">
        <v>61</v>
      </c>
      <c r="B65" s="44" t="s">
        <v>67</v>
      </c>
      <c r="C65" s="45" t="s">
        <v>87</v>
      </c>
      <c r="D65" s="70" t="s">
        <v>15</v>
      </c>
      <c r="E65" s="17"/>
      <c r="F65" s="90">
        <v>0</v>
      </c>
      <c r="G65" s="113"/>
      <c r="H65" s="20">
        <f>IF(G65="","",G$2/(G65)*$R$3)</f>
      </c>
      <c r="I65" s="21"/>
      <c r="J65" s="18">
        <f>IF(I65="","",I$2/(I65)*$R$3)</f>
      </c>
      <c r="K65" s="113"/>
      <c r="L65" s="20">
        <f t="shared" si="27"/>
      </c>
      <c r="M65" s="43"/>
      <c r="N65" s="35">
        <f>IF(M65="","",M$2/(M65)*$R$3)</f>
      </c>
      <c r="O65" s="83">
        <f t="shared" si="20"/>
        <v>0</v>
      </c>
      <c r="P65" s="83">
        <f t="shared" si="21"/>
        <v>0</v>
      </c>
      <c r="Q65" s="114">
        <f t="shared" si="22"/>
        <v>0</v>
      </c>
      <c r="R65" s="114">
        <f t="shared" si="23"/>
        <v>0</v>
      </c>
      <c r="S65" s="114">
        <f t="shared" si="24"/>
        <v>0</v>
      </c>
      <c r="T65" s="114">
        <f t="shared" si="25"/>
        <v>0</v>
      </c>
      <c r="U65" s="114">
        <f t="shared" si="26"/>
        <v>0</v>
      </c>
    </row>
    <row r="66" spans="1:21" s="59" customFormat="1" ht="12.75">
      <c r="A66" s="14">
        <v>62</v>
      </c>
      <c r="B66" s="44" t="s">
        <v>88</v>
      </c>
      <c r="C66" s="45" t="s">
        <v>39</v>
      </c>
      <c r="D66" s="70" t="s">
        <v>13</v>
      </c>
      <c r="E66" s="17"/>
      <c r="F66" s="90">
        <v>0</v>
      </c>
      <c r="G66" s="113"/>
      <c r="H66" s="20">
        <f>IF(G66="","",G$2/(G66)*$R$3)</f>
      </c>
      <c r="I66" s="21"/>
      <c r="J66" s="18">
        <f>IF(I66="","",I$2/(I66)*$R$3)</f>
      </c>
      <c r="K66" s="113"/>
      <c r="L66" s="20">
        <f t="shared" si="27"/>
      </c>
      <c r="M66" s="43"/>
      <c r="N66" s="35">
        <f>IF(M66="","",M$2/(M66)*$R$3)</f>
      </c>
      <c r="O66" s="83">
        <f t="shared" si="20"/>
        <v>0</v>
      </c>
      <c r="P66" s="83">
        <f t="shared" si="21"/>
        <v>0</v>
      </c>
      <c r="Q66" s="114">
        <f t="shared" si="22"/>
        <v>0</v>
      </c>
      <c r="R66" s="114">
        <f t="shared" si="23"/>
        <v>0</v>
      </c>
      <c r="S66" s="114">
        <f t="shared" si="24"/>
        <v>0</v>
      </c>
      <c r="T66" s="114">
        <f t="shared" si="25"/>
        <v>0</v>
      </c>
      <c r="U66" s="114">
        <f t="shared" si="26"/>
        <v>0</v>
      </c>
    </row>
    <row r="67" spans="1:21" s="59" customFormat="1" ht="12.75">
      <c r="A67" s="14">
        <v>63</v>
      </c>
      <c r="B67" s="44" t="s">
        <v>65</v>
      </c>
      <c r="C67" s="45" t="s">
        <v>37</v>
      </c>
      <c r="D67" s="70" t="s">
        <v>38</v>
      </c>
      <c r="E67" s="17"/>
      <c r="F67" s="90">
        <v>0</v>
      </c>
      <c r="G67" s="113"/>
      <c r="H67" s="20">
        <f>IF(G67="","",G$2/(G67)*$R$3)</f>
      </c>
      <c r="I67" s="21"/>
      <c r="J67" s="18">
        <f>IF(I67="","",I$2/(I67)*$R$3)</f>
      </c>
      <c r="K67" s="113"/>
      <c r="L67" s="20">
        <f t="shared" si="27"/>
      </c>
      <c r="M67" s="43"/>
      <c r="N67" s="35">
        <f>IF(M67="","",M$2/(M67)*$R$3)</f>
      </c>
      <c r="O67" s="83">
        <f t="shared" si="20"/>
        <v>0</v>
      </c>
      <c r="P67" s="83">
        <f t="shared" si="21"/>
        <v>0</v>
      </c>
      <c r="Q67" s="114">
        <f t="shared" si="22"/>
        <v>0</v>
      </c>
      <c r="R67" s="114">
        <f t="shared" si="23"/>
        <v>0</v>
      </c>
      <c r="S67" s="114">
        <f t="shared" si="24"/>
        <v>0</v>
      </c>
      <c r="T67" s="114">
        <f t="shared" si="25"/>
        <v>0</v>
      </c>
      <c r="U67" s="114">
        <f t="shared" si="26"/>
        <v>0</v>
      </c>
    </row>
    <row r="68" spans="1:21" s="59" customFormat="1" ht="12.75">
      <c r="A68" s="112"/>
      <c r="B68" s="4"/>
      <c r="C68" s="55"/>
      <c r="D68" s="71"/>
      <c r="E68" s="96"/>
      <c r="F68" s="96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B69" s="4"/>
      <c r="C69" s="55"/>
      <c r="D69" s="80"/>
      <c r="E69" s="96"/>
      <c r="F69" s="96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B70" s="4"/>
      <c r="C70" s="55"/>
      <c r="D70" s="71"/>
      <c r="E70" s="96"/>
      <c r="F70" s="96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B71" s="4"/>
      <c r="C71" s="55"/>
      <c r="D71" s="71"/>
      <c r="E71" s="96"/>
      <c r="F71" s="96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B72" s="4"/>
      <c r="C72" s="55"/>
      <c r="D72" s="71"/>
      <c r="E72" s="96"/>
      <c r="F72" s="96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B73" s="4"/>
      <c r="C73" s="55"/>
      <c r="D73" s="71"/>
      <c r="E73" s="96"/>
      <c r="F73" s="96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B74" s="4"/>
      <c r="C74" s="55"/>
      <c r="D74" s="71"/>
      <c r="E74" s="96"/>
      <c r="F74" s="96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B75" s="4"/>
      <c r="C75" s="55"/>
      <c r="D75" s="71"/>
      <c r="E75" s="96"/>
      <c r="F75" s="96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B76" s="4"/>
      <c r="C76" s="55"/>
      <c r="D76" s="71"/>
      <c r="E76" s="96"/>
      <c r="F76" s="96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B77" s="4"/>
      <c r="C77" s="55"/>
      <c r="D77" s="71"/>
      <c r="E77" s="96"/>
      <c r="F77" s="96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B78" s="4"/>
      <c r="C78" s="55"/>
      <c r="D78" s="71"/>
      <c r="E78" s="96"/>
      <c r="F78" s="96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B79" s="4"/>
      <c r="C79" s="55"/>
      <c r="D79" s="71"/>
      <c r="E79" s="96"/>
      <c r="F79" s="96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B80" s="4"/>
      <c r="C80" s="55"/>
      <c r="D80" s="71"/>
      <c r="E80" s="96"/>
      <c r="F80" s="96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B81" s="4"/>
      <c r="C81" s="55"/>
      <c r="D81" s="71"/>
      <c r="E81" s="96"/>
      <c r="F81" s="96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B82" s="4"/>
      <c r="C82" s="55"/>
      <c r="D82" s="71"/>
      <c r="E82" s="96"/>
      <c r="F82" s="96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B83" s="4"/>
      <c r="C83" s="55"/>
      <c r="D83" s="71"/>
      <c r="E83" s="96"/>
      <c r="F83" s="96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B84" s="4"/>
      <c r="C84" s="55"/>
      <c r="D84" s="71"/>
      <c r="E84" s="96"/>
      <c r="F84" s="96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B85" s="4"/>
      <c r="C85" s="55"/>
      <c r="D85" s="71"/>
      <c r="E85" s="96"/>
      <c r="F85" s="96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B86" s="4"/>
      <c r="C86" s="55"/>
      <c r="D86" s="71"/>
      <c r="E86" s="96"/>
      <c r="F86" s="96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B87" s="4"/>
      <c r="C87" s="55"/>
      <c r="D87" s="71"/>
      <c r="E87" s="96"/>
      <c r="F87" s="96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B88" s="4"/>
      <c r="C88" s="55"/>
      <c r="D88" s="71"/>
      <c r="E88" s="96"/>
      <c r="F88" s="96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B89" s="4"/>
      <c r="C89" s="55"/>
      <c r="D89" s="71"/>
      <c r="E89" s="96"/>
      <c r="F89" s="96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B90" s="4"/>
      <c r="C90" s="55"/>
      <c r="D90" s="71"/>
      <c r="E90" s="96"/>
      <c r="F90" s="96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B91" s="4"/>
      <c r="C91" s="55"/>
      <c r="D91" s="71"/>
      <c r="E91" s="96"/>
      <c r="F91" s="96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B92" s="4"/>
      <c r="C92" s="55"/>
      <c r="D92" s="71"/>
      <c r="E92" s="96"/>
      <c r="F92" s="96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B93" s="4"/>
      <c r="C93" s="55"/>
      <c r="D93" s="71"/>
      <c r="E93" s="96"/>
      <c r="F93" s="96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B94" s="4"/>
      <c r="C94" s="55"/>
      <c r="D94" s="71"/>
      <c r="E94" s="96"/>
      <c r="F94" s="96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B95" s="4"/>
      <c r="C95" s="55"/>
      <c r="D95" s="71"/>
      <c r="E95" s="96"/>
      <c r="F95" s="96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B96" s="4"/>
      <c r="C96" s="55"/>
      <c r="D96" s="71"/>
      <c r="E96" s="96"/>
      <c r="F96" s="96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B97" s="4"/>
      <c r="C97" s="55"/>
      <c r="D97" s="71"/>
      <c r="E97" s="96"/>
      <c r="F97" s="96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B98" s="4"/>
      <c r="C98" s="55"/>
      <c r="D98" s="71"/>
      <c r="E98" s="96"/>
      <c r="F98" s="96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B99" s="4"/>
      <c r="C99" s="55"/>
      <c r="D99" s="71"/>
      <c r="E99" s="96"/>
      <c r="F99" s="96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B100" s="4"/>
      <c r="C100" s="55"/>
      <c r="D100" s="71"/>
      <c r="E100" s="96"/>
      <c r="F100" s="96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B101" s="4"/>
      <c r="C101" s="55"/>
      <c r="D101" s="71"/>
      <c r="E101" s="96"/>
      <c r="F101" s="96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B102" s="4"/>
      <c r="C102" s="55"/>
      <c r="D102" s="71"/>
      <c r="E102" s="96"/>
      <c r="F102" s="96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B103" s="4"/>
      <c r="C103" s="55"/>
      <c r="D103" s="71"/>
      <c r="E103" s="96"/>
      <c r="F103" s="96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B104" s="4"/>
      <c r="C104" s="55"/>
      <c r="D104" s="71"/>
      <c r="E104" s="96"/>
      <c r="F104" s="96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B105" s="4"/>
      <c r="C105" s="55"/>
      <c r="D105" s="71"/>
      <c r="E105" s="96"/>
      <c r="F105" s="96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B106" s="4"/>
      <c r="C106" s="55"/>
      <c r="D106" s="71"/>
      <c r="E106" s="96"/>
      <c r="F106" s="96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B107" s="4"/>
      <c r="C107" s="55"/>
      <c r="D107" s="71"/>
      <c r="E107" s="96"/>
      <c r="F107" s="96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B108" s="4"/>
      <c r="C108" s="55"/>
      <c r="D108" s="71"/>
      <c r="E108" s="96"/>
      <c r="F108" s="96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B109" s="4"/>
      <c r="C109" s="55"/>
      <c r="D109" s="71"/>
      <c r="E109" s="96"/>
      <c r="F109" s="96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B110" s="4"/>
      <c r="C110" s="55"/>
      <c r="D110" s="71"/>
      <c r="E110" s="96"/>
      <c r="F110" s="96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B111" s="4"/>
      <c r="C111" s="55"/>
      <c r="D111" s="71"/>
      <c r="E111" s="96"/>
      <c r="F111" s="96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B112" s="4"/>
      <c r="C112" s="55"/>
      <c r="D112" s="71"/>
      <c r="E112" s="96"/>
      <c r="F112" s="96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B113" s="4"/>
      <c r="C113" s="55"/>
      <c r="D113" s="71"/>
      <c r="E113" s="96"/>
      <c r="F113" s="96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B114" s="4"/>
      <c r="C114" s="55"/>
      <c r="D114" s="71"/>
      <c r="E114" s="96"/>
      <c r="F114" s="96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B115" s="4"/>
      <c r="C115" s="55"/>
      <c r="D115" s="71"/>
      <c r="E115" s="96"/>
      <c r="F115" s="96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B116" s="4"/>
      <c r="C116" s="55"/>
      <c r="D116" s="71"/>
      <c r="E116" s="96"/>
      <c r="F116" s="96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B117" s="4"/>
      <c r="C117" s="55"/>
      <c r="D117" s="71"/>
      <c r="E117" s="96"/>
      <c r="F117" s="96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B118" s="4"/>
      <c r="C118" s="55"/>
      <c r="D118" s="71"/>
      <c r="E118" s="96"/>
      <c r="F118" s="96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B119" s="4"/>
      <c r="C119" s="55"/>
      <c r="D119" s="71"/>
      <c r="E119" s="96"/>
      <c r="F119" s="96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B120" s="4"/>
      <c r="C120" s="55"/>
      <c r="D120" s="71"/>
      <c r="E120" s="96"/>
      <c r="F120" s="96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B121" s="4"/>
      <c r="C121" s="55"/>
      <c r="D121" s="71"/>
      <c r="E121" s="96"/>
      <c r="F121" s="96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B122" s="4"/>
      <c r="C122" s="55"/>
      <c r="D122" s="71"/>
      <c r="E122" s="96"/>
      <c r="F122" s="96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B123" s="4"/>
      <c r="C123" s="55"/>
      <c r="D123" s="71"/>
      <c r="E123" s="96"/>
      <c r="F123" s="96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B124" s="4"/>
      <c r="C124" s="55"/>
      <c r="D124" s="71"/>
      <c r="E124" s="96"/>
      <c r="F124" s="96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B125" s="4"/>
      <c r="C125" s="55"/>
      <c r="D125" s="71"/>
      <c r="E125" s="96"/>
      <c r="F125" s="96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B126" s="4"/>
      <c r="C126" s="55"/>
      <c r="D126" s="71"/>
      <c r="E126" s="96"/>
      <c r="F126" s="96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B127" s="4"/>
      <c r="C127" s="55"/>
      <c r="D127" s="71"/>
      <c r="E127" s="96"/>
      <c r="F127" s="96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B128" s="4"/>
      <c r="C128" s="55"/>
      <c r="D128" s="71"/>
      <c r="E128" s="96"/>
      <c r="F128" s="96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B129" s="4"/>
      <c r="C129" s="55"/>
      <c r="D129" s="71"/>
      <c r="E129" s="96"/>
      <c r="F129" s="96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B130" s="4"/>
      <c r="C130" s="55"/>
      <c r="D130" s="71"/>
      <c r="E130" s="96"/>
      <c r="F130" s="96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B131" s="4"/>
      <c r="C131" s="55"/>
      <c r="D131" s="71"/>
      <c r="E131" s="96"/>
      <c r="F131" s="96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B132" s="4"/>
      <c r="C132" s="55"/>
      <c r="D132" s="71"/>
      <c r="E132" s="96"/>
      <c r="F132" s="96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B133" s="4"/>
      <c r="C133" s="55"/>
      <c r="D133" s="71"/>
      <c r="E133" s="96"/>
      <c r="F133" s="96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B134" s="4"/>
      <c r="C134" s="55"/>
      <c r="D134" s="71"/>
      <c r="E134" s="96"/>
      <c r="F134" s="96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B135" s="4"/>
      <c r="C135" s="55"/>
      <c r="D135" s="71"/>
      <c r="E135" s="96"/>
      <c r="F135" s="96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B136" s="4"/>
      <c r="C136" s="55"/>
      <c r="D136" s="71"/>
      <c r="E136" s="96"/>
      <c r="F136" s="96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B137" s="4"/>
      <c r="C137" s="55"/>
      <c r="D137" s="71"/>
      <c r="E137" s="96"/>
      <c r="F137" s="96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B138" s="4"/>
      <c r="C138" s="55"/>
      <c r="D138" s="71"/>
      <c r="E138" s="96"/>
      <c r="F138" s="96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B139" s="4"/>
      <c r="C139" s="55"/>
      <c r="D139" s="71"/>
      <c r="E139" s="96"/>
      <c r="F139" s="96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B140" s="4"/>
      <c r="C140" s="55"/>
      <c r="D140" s="71"/>
      <c r="E140" s="96"/>
      <c r="F140" s="96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B141" s="4"/>
      <c r="C141" s="55"/>
      <c r="D141" s="71"/>
      <c r="E141" s="96"/>
      <c r="F141" s="96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B142" s="4"/>
      <c r="C142" s="55"/>
      <c r="D142" s="71"/>
      <c r="E142" s="96"/>
      <c r="F142" s="96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B143" s="4"/>
      <c r="C143" s="55"/>
      <c r="D143" s="71"/>
      <c r="E143" s="96"/>
      <c r="F143" s="96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B144" s="4"/>
      <c r="C144" s="55"/>
      <c r="D144" s="71"/>
      <c r="E144" s="96"/>
      <c r="F144" s="96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B145" s="4"/>
      <c r="C145" s="55"/>
      <c r="D145" s="71"/>
      <c r="E145" s="96"/>
      <c r="F145" s="96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B146" s="4"/>
      <c r="C146" s="55"/>
      <c r="D146" s="71"/>
      <c r="E146" s="96"/>
      <c r="F146" s="96"/>
      <c r="O146" s="85"/>
      <c r="P146" s="85"/>
      <c r="Q146" s="112"/>
      <c r="R146" s="112"/>
      <c r="S146" s="112"/>
      <c r="T146" s="112"/>
      <c r="U146" s="112"/>
    </row>
    <row r="147" spans="1:21" s="59" customFormat="1" ht="12.75">
      <c r="A147" s="112"/>
      <c r="B147" s="4"/>
      <c r="C147" s="55"/>
      <c r="D147" s="71"/>
      <c r="E147" s="96"/>
      <c r="F147" s="96"/>
      <c r="O147" s="85"/>
      <c r="P147" s="85"/>
      <c r="Q147" s="112"/>
      <c r="R147" s="112"/>
      <c r="S147" s="112"/>
      <c r="T147" s="112"/>
      <c r="U147" s="112"/>
    </row>
    <row r="148" spans="1:21" s="59" customFormat="1" ht="12.75">
      <c r="A148" s="112"/>
      <c r="B148" s="4"/>
      <c r="C148" s="55"/>
      <c r="D148" s="71"/>
      <c r="E148" s="96"/>
      <c r="F148" s="96"/>
      <c r="O148" s="85"/>
      <c r="P148" s="85"/>
      <c r="Q148" s="112"/>
      <c r="R148" s="112"/>
      <c r="S148" s="112"/>
      <c r="T148" s="112"/>
      <c r="U148" s="112"/>
    </row>
    <row r="149" spans="1:21" s="59" customFormat="1" ht="12.75">
      <c r="A149" s="112"/>
      <c r="B149" s="4"/>
      <c r="C149" s="55"/>
      <c r="D149" s="71"/>
      <c r="E149" s="96"/>
      <c r="F149" s="96"/>
      <c r="O149" s="85"/>
      <c r="P149" s="85"/>
      <c r="Q149" s="112"/>
      <c r="R149" s="112"/>
      <c r="S149" s="112"/>
      <c r="T149" s="112"/>
      <c r="U149" s="112"/>
    </row>
    <row r="150" spans="1:21" s="59" customFormat="1" ht="12.75">
      <c r="A150" s="112"/>
      <c r="B150" s="4"/>
      <c r="C150" s="55"/>
      <c r="D150" s="71"/>
      <c r="E150" s="96"/>
      <c r="F150" s="96"/>
      <c r="O150" s="85"/>
      <c r="P150" s="85"/>
      <c r="Q150" s="112"/>
      <c r="R150" s="112"/>
      <c r="S150" s="112"/>
      <c r="T150" s="112"/>
      <c r="U150" s="112"/>
    </row>
    <row r="151" spans="1:21" s="59" customFormat="1" ht="12.75">
      <c r="A151" s="112"/>
      <c r="B151" s="4"/>
      <c r="C151" s="55"/>
      <c r="D151" s="71"/>
      <c r="E151" s="96"/>
      <c r="F151" s="96"/>
      <c r="O151" s="85"/>
      <c r="P151" s="85"/>
      <c r="Q151" s="112"/>
      <c r="R151" s="112"/>
      <c r="S151" s="112"/>
      <c r="T151" s="112"/>
      <c r="U151" s="112"/>
    </row>
    <row r="152" spans="1:21" s="59" customFormat="1" ht="12.75">
      <c r="A152" s="112"/>
      <c r="B152" s="4"/>
      <c r="C152" s="55"/>
      <c r="D152" s="71"/>
      <c r="E152" s="96"/>
      <c r="F152" s="96"/>
      <c r="O152" s="85"/>
      <c r="P152" s="85"/>
      <c r="Q152" s="112"/>
      <c r="R152" s="112"/>
      <c r="S152" s="112"/>
      <c r="T152" s="112"/>
      <c r="U152" s="112"/>
    </row>
    <row r="153" spans="1:21" s="59" customFormat="1" ht="12.75">
      <c r="A153" s="112"/>
      <c r="B153" s="4"/>
      <c r="C153" s="55"/>
      <c r="D153" s="71"/>
      <c r="E153" s="96"/>
      <c r="F153" s="96"/>
      <c r="O153" s="85"/>
      <c r="P153" s="85"/>
      <c r="Q153" s="112"/>
      <c r="R153" s="112"/>
      <c r="S153" s="112"/>
      <c r="T153" s="112"/>
      <c r="U153" s="112"/>
    </row>
    <row r="154" spans="1:21" s="59" customFormat="1" ht="12.75">
      <c r="A154" s="112"/>
      <c r="B154" s="4"/>
      <c r="C154" s="55"/>
      <c r="D154" s="71"/>
      <c r="E154" s="96"/>
      <c r="F154" s="96"/>
      <c r="O154" s="85"/>
      <c r="P154" s="85"/>
      <c r="Q154" s="112"/>
      <c r="R154" s="112"/>
      <c r="S154" s="112"/>
      <c r="T154" s="112"/>
      <c r="U154" s="112"/>
    </row>
    <row r="155" spans="1:21" s="59" customFormat="1" ht="12.75">
      <c r="A155" s="112"/>
      <c r="B155" s="4"/>
      <c r="C155" s="55"/>
      <c r="D155" s="71"/>
      <c r="E155" s="96"/>
      <c r="F155" s="96"/>
      <c r="O155" s="85"/>
      <c r="P155" s="85"/>
      <c r="Q155" s="112"/>
      <c r="R155" s="112"/>
      <c r="S155" s="112"/>
      <c r="T155" s="112"/>
      <c r="U155" s="112"/>
    </row>
    <row r="156" spans="1:21" s="59" customFormat="1" ht="12.75">
      <c r="A156" s="112"/>
      <c r="B156" s="4"/>
      <c r="C156" s="55"/>
      <c r="D156" s="71"/>
      <c r="E156" s="96"/>
      <c r="F156" s="96"/>
      <c r="O156" s="85"/>
      <c r="P156" s="85"/>
      <c r="Q156" s="112"/>
      <c r="R156" s="112"/>
      <c r="S156" s="112"/>
      <c r="T156" s="112"/>
      <c r="U156" s="112"/>
    </row>
    <row r="157" spans="1:21" s="59" customFormat="1" ht="12.75">
      <c r="A157" s="112"/>
      <c r="B157" s="4"/>
      <c r="C157" s="55"/>
      <c r="D157" s="71"/>
      <c r="E157" s="96"/>
      <c r="F157" s="96"/>
      <c r="O157" s="85"/>
      <c r="P157" s="85"/>
      <c r="Q157" s="112"/>
      <c r="R157" s="112"/>
      <c r="S157" s="112"/>
      <c r="T157" s="112"/>
      <c r="U157" s="112"/>
    </row>
    <row r="158" spans="1:21" s="59" customFormat="1" ht="12.75">
      <c r="A158" s="112"/>
      <c r="B158" s="4"/>
      <c r="C158" s="55"/>
      <c r="D158" s="71"/>
      <c r="E158" s="96"/>
      <c r="F158" s="96"/>
      <c r="O158" s="85"/>
      <c r="P158" s="85"/>
      <c r="Q158" s="112"/>
      <c r="R158" s="112"/>
      <c r="S158" s="112"/>
      <c r="T158" s="112"/>
      <c r="U158" s="112"/>
    </row>
    <row r="159" spans="1:21" s="59" customFormat="1" ht="12.75">
      <c r="A159" s="112"/>
      <c r="B159" s="4"/>
      <c r="C159" s="55"/>
      <c r="D159" s="71"/>
      <c r="E159" s="96"/>
      <c r="F159" s="96"/>
      <c r="O159" s="85"/>
      <c r="P159" s="85"/>
      <c r="Q159" s="112"/>
      <c r="R159" s="112"/>
      <c r="S159" s="112"/>
      <c r="T159" s="112"/>
      <c r="U159" s="112"/>
    </row>
    <row r="160" spans="1:21" s="59" customFormat="1" ht="12.75">
      <c r="A160" s="112"/>
      <c r="B160" s="4"/>
      <c r="C160" s="55"/>
      <c r="D160" s="71"/>
      <c r="E160" s="96"/>
      <c r="F160" s="96"/>
      <c r="O160" s="85"/>
      <c r="P160" s="85"/>
      <c r="Q160" s="112"/>
      <c r="R160" s="112"/>
      <c r="S160" s="112"/>
      <c r="T160" s="112"/>
      <c r="U160" s="112"/>
    </row>
    <row r="161" spans="1:21" s="59" customFormat="1" ht="12.75">
      <c r="A161" s="112"/>
      <c r="B161" s="4"/>
      <c r="C161" s="55"/>
      <c r="D161" s="71"/>
      <c r="E161" s="96"/>
      <c r="F161" s="96"/>
      <c r="O161" s="85"/>
      <c r="P161" s="85"/>
      <c r="Q161" s="112"/>
      <c r="R161" s="112"/>
      <c r="S161" s="112"/>
      <c r="T161" s="112"/>
      <c r="U161" s="112"/>
    </row>
    <row r="162" spans="1:21" s="59" customFormat="1" ht="12.75">
      <c r="A162" s="112"/>
      <c r="B162" s="4"/>
      <c r="C162" s="55"/>
      <c r="D162" s="71"/>
      <c r="E162" s="96"/>
      <c r="F162" s="96"/>
      <c r="O162" s="85"/>
      <c r="P162" s="85"/>
      <c r="Q162" s="112"/>
      <c r="R162" s="112"/>
      <c r="S162" s="112"/>
      <c r="T162" s="112"/>
      <c r="U162" s="112"/>
    </row>
    <row r="163" spans="1:21" s="59" customFormat="1" ht="12.75">
      <c r="A163" s="112"/>
      <c r="B163" s="4"/>
      <c r="C163" s="55"/>
      <c r="D163" s="71"/>
      <c r="E163" s="96"/>
      <c r="F163" s="96"/>
      <c r="O163" s="85"/>
      <c r="P163" s="85"/>
      <c r="Q163" s="112"/>
      <c r="R163" s="112"/>
      <c r="S163" s="112"/>
      <c r="T163" s="112"/>
      <c r="U163" s="112"/>
    </row>
    <row r="164" spans="1:21" s="59" customFormat="1" ht="12.75">
      <c r="A164" s="112"/>
      <c r="B164" s="4"/>
      <c r="C164" s="55"/>
      <c r="D164" s="71"/>
      <c r="E164" s="96"/>
      <c r="F164" s="96"/>
      <c r="O164" s="85"/>
      <c r="P164" s="85"/>
      <c r="Q164" s="112"/>
      <c r="R164" s="112"/>
      <c r="S164" s="112"/>
      <c r="T164" s="112"/>
      <c r="U164" s="112"/>
    </row>
    <row r="165" spans="1:21" s="59" customFormat="1" ht="12.75">
      <c r="A165" s="112"/>
      <c r="B165" s="4"/>
      <c r="C165" s="55"/>
      <c r="D165" s="71"/>
      <c r="E165" s="96"/>
      <c r="F165" s="96"/>
      <c r="O165" s="85"/>
      <c r="P165" s="85"/>
      <c r="Q165" s="112"/>
      <c r="R165" s="112"/>
      <c r="S165" s="112"/>
      <c r="T165" s="112"/>
      <c r="U165" s="112"/>
    </row>
    <row r="166" spans="1:21" s="59" customFormat="1" ht="12.75">
      <c r="A166" s="112"/>
      <c r="B166" s="4"/>
      <c r="C166" s="55"/>
      <c r="D166" s="71"/>
      <c r="E166" s="96"/>
      <c r="F166" s="96"/>
      <c r="O166" s="85"/>
      <c r="P166" s="85"/>
      <c r="Q166" s="112"/>
      <c r="R166" s="112"/>
      <c r="S166" s="112"/>
      <c r="T166" s="112"/>
      <c r="U166" s="112"/>
    </row>
    <row r="167" spans="1:21" s="59" customFormat="1" ht="12.75">
      <c r="A167" s="112"/>
      <c r="B167" s="4"/>
      <c r="C167" s="55"/>
      <c r="D167" s="71"/>
      <c r="E167" s="96"/>
      <c r="F167" s="96"/>
      <c r="O167" s="85"/>
      <c r="P167" s="85"/>
      <c r="Q167" s="112"/>
      <c r="R167" s="112"/>
      <c r="S167" s="112"/>
      <c r="T167" s="112"/>
      <c r="U167" s="112"/>
    </row>
    <row r="168" spans="1:21" s="59" customFormat="1" ht="12.75">
      <c r="A168" s="112"/>
      <c r="B168" s="4"/>
      <c r="C168" s="55"/>
      <c r="D168" s="71"/>
      <c r="E168" s="96"/>
      <c r="F168" s="96"/>
      <c r="O168" s="85"/>
      <c r="P168" s="85"/>
      <c r="Q168" s="112"/>
      <c r="R168" s="112"/>
      <c r="S168" s="112"/>
      <c r="T168" s="112"/>
      <c r="U168" s="112"/>
    </row>
    <row r="169" spans="1:21" s="59" customFormat="1" ht="12.75">
      <c r="A169" s="112"/>
      <c r="B169" s="4"/>
      <c r="C169" s="55"/>
      <c r="D169" s="71"/>
      <c r="E169" s="96"/>
      <c r="F169" s="96"/>
      <c r="O169" s="85"/>
      <c r="P169" s="85"/>
      <c r="Q169" s="112"/>
      <c r="R169" s="112"/>
      <c r="S169" s="112"/>
      <c r="T169" s="112"/>
      <c r="U169" s="112"/>
    </row>
    <row r="170" spans="1:21" s="59" customFormat="1" ht="12.75">
      <c r="A170" s="112"/>
      <c r="B170" s="4"/>
      <c r="C170" s="55"/>
      <c r="D170" s="71"/>
      <c r="E170" s="96"/>
      <c r="F170" s="96"/>
      <c r="O170" s="85"/>
      <c r="P170" s="85"/>
      <c r="Q170" s="112"/>
      <c r="R170" s="112"/>
      <c r="S170" s="112"/>
      <c r="T170" s="112"/>
      <c r="U170" s="112"/>
    </row>
    <row r="171" spans="1:21" s="59" customFormat="1" ht="12.75">
      <c r="A171" s="112"/>
      <c r="B171" s="4"/>
      <c r="C171" s="55"/>
      <c r="D171" s="71"/>
      <c r="E171" s="96"/>
      <c r="F171" s="96"/>
      <c r="O171" s="85"/>
      <c r="P171" s="85"/>
      <c r="Q171" s="112"/>
      <c r="R171" s="112"/>
      <c r="S171" s="112"/>
      <c r="T171" s="112"/>
      <c r="U171" s="112"/>
    </row>
    <row r="172" spans="1:21" s="59" customFormat="1" ht="12.75">
      <c r="A172" s="112"/>
      <c r="B172" s="4"/>
      <c r="C172" s="55"/>
      <c r="D172" s="71"/>
      <c r="E172" s="96"/>
      <c r="F172" s="96"/>
      <c r="O172" s="85"/>
      <c r="P172" s="85"/>
      <c r="Q172" s="112"/>
      <c r="R172" s="112"/>
      <c r="S172" s="112"/>
      <c r="T172" s="112"/>
      <c r="U172" s="112"/>
    </row>
    <row r="173" spans="1:21" s="59" customFormat="1" ht="12.75">
      <c r="A173" s="112"/>
      <c r="B173" s="4"/>
      <c r="C173" s="55"/>
      <c r="D173" s="71"/>
      <c r="E173" s="96"/>
      <c r="F173" s="96"/>
      <c r="O173" s="85"/>
      <c r="P173" s="85"/>
      <c r="Q173" s="112"/>
      <c r="R173" s="112"/>
      <c r="S173" s="112"/>
      <c r="T173" s="112"/>
      <c r="U173" s="112"/>
    </row>
    <row r="174" spans="1:21" s="59" customFormat="1" ht="12.75">
      <c r="A174" s="112"/>
      <c r="B174" s="4"/>
      <c r="C174" s="55"/>
      <c r="D174" s="71"/>
      <c r="E174" s="96"/>
      <c r="F174" s="96"/>
      <c r="O174" s="85"/>
      <c r="P174" s="85"/>
      <c r="Q174" s="112"/>
      <c r="R174" s="112"/>
      <c r="S174" s="112"/>
      <c r="T174" s="112"/>
      <c r="U174" s="112"/>
    </row>
    <row r="175" spans="1:21" s="59" customFormat="1" ht="12.75">
      <c r="A175" s="112"/>
      <c r="B175" s="4"/>
      <c r="C175" s="55"/>
      <c r="D175" s="71"/>
      <c r="E175" s="96"/>
      <c r="F175" s="96"/>
      <c r="O175" s="85"/>
      <c r="P175" s="85"/>
      <c r="Q175" s="112"/>
      <c r="R175" s="112"/>
      <c r="S175" s="112"/>
      <c r="T175" s="112"/>
      <c r="U175" s="112"/>
    </row>
    <row r="176" spans="1:21" s="59" customFormat="1" ht="12.75">
      <c r="A176" s="112"/>
      <c r="B176" s="4"/>
      <c r="C176" s="55"/>
      <c r="D176" s="71"/>
      <c r="E176" s="96"/>
      <c r="F176" s="96"/>
      <c r="O176" s="85"/>
      <c r="P176" s="85"/>
      <c r="Q176" s="112"/>
      <c r="R176" s="112"/>
      <c r="S176" s="112"/>
      <c r="T176" s="112"/>
      <c r="U176" s="112"/>
    </row>
    <row r="177" spans="1:21" s="59" customFormat="1" ht="12.75">
      <c r="A177" s="112"/>
      <c r="B177" s="4"/>
      <c r="C177" s="55"/>
      <c r="D177" s="71"/>
      <c r="E177" s="96"/>
      <c r="F177" s="96"/>
      <c r="O177" s="85"/>
      <c r="P177" s="85"/>
      <c r="Q177" s="112"/>
      <c r="R177" s="112"/>
      <c r="S177" s="112"/>
      <c r="T177" s="112"/>
      <c r="U177" s="112"/>
    </row>
    <row r="178" spans="1:21" s="59" customFormat="1" ht="12.75">
      <c r="A178" s="112"/>
      <c r="B178" s="4"/>
      <c r="C178" s="55"/>
      <c r="D178" s="71"/>
      <c r="E178" s="96"/>
      <c r="F178" s="96"/>
      <c r="O178" s="85"/>
      <c r="P178" s="85"/>
      <c r="Q178" s="112"/>
      <c r="R178" s="112"/>
      <c r="S178" s="112"/>
      <c r="T178" s="112"/>
      <c r="U178" s="112"/>
    </row>
    <row r="179" spans="1:21" s="59" customFormat="1" ht="12.75">
      <c r="A179" s="112"/>
      <c r="B179" s="4"/>
      <c r="C179" s="55"/>
      <c r="D179" s="71"/>
      <c r="E179" s="96"/>
      <c r="F179" s="96"/>
      <c r="O179" s="85"/>
      <c r="P179" s="85"/>
      <c r="Q179" s="112"/>
      <c r="R179" s="112"/>
      <c r="S179" s="112"/>
      <c r="T179" s="112"/>
      <c r="U179" s="112"/>
    </row>
    <row r="180" spans="1:21" s="59" customFormat="1" ht="12.75">
      <c r="A180" s="112"/>
      <c r="B180" s="4"/>
      <c r="C180" s="55"/>
      <c r="D180" s="71"/>
      <c r="E180" s="96"/>
      <c r="F180" s="96"/>
      <c r="O180" s="85"/>
      <c r="P180" s="85"/>
      <c r="Q180" s="112"/>
      <c r="R180" s="112"/>
      <c r="S180" s="112"/>
      <c r="T180" s="112"/>
      <c r="U180" s="112"/>
    </row>
    <row r="181" spans="1:21" s="59" customFormat="1" ht="12.75">
      <c r="A181" s="112"/>
      <c r="B181" s="4"/>
      <c r="C181" s="55"/>
      <c r="D181" s="71"/>
      <c r="E181" s="96"/>
      <c r="F181" s="96"/>
      <c r="O181" s="85"/>
      <c r="P181" s="85"/>
      <c r="Q181" s="112"/>
      <c r="R181" s="112"/>
      <c r="S181" s="112"/>
      <c r="T181" s="112"/>
      <c r="U181" s="112"/>
    </row>
    <row r="182" spans="1:21" s="59" customFormat="1" ht="12.75">
      <c r="A182" s="112"/>
      <c r="B182" s="4"/>
      <c r="C182" s="55"/>
      <c r="D182" s="71"/>
      <c r="E182" s="96"/>
      <c r="F182" s="96"/>
      <c r="O182" s="85"/>
      <c r="P182" s="85"/>
      <c r="Q182" s="112"/>
      <c r="R182" s="112"/>
      <c r="S182" s="112"/>
      <c r="T182" s="112"/>
      <c r="U182" s="112"/>
    </row>
    <row r="183" spans="1:21" s="59" customFormat="1" ht="12.75">
      <c r="A183" s="112"/>
      <c r="B183" s="4"/>
      <c r="C183" s="55"/>
      <c r="D183" s="71"/>
      <c r="E183" s="96"/>
      <c r="F183" s="96"/>
      <c r="O183" s="85"/>
      <c r="P183" s="85"/>
      <c r="Q183" s="112"/>
      <c r="R183" s="112"/>
      <c r="S183" s="112"/>
      <c r="T183" s="112"/>
      <c r="U183" s="112"/>
    </row>
    <row r="184" spans="1:21" s="59" customFormat="1" ht="12.75">
      <c r="A184" s="112"/>
      <c r="B184" s="4"/>
      <c r="C184" s="55"/>
      <c r="D184" s="71"/>
      <c r="E184" s="96"/>
      <c r="F184" s="96"/>
      <c r="O184" s="85"/>
      <c r="P184" s="85"/>
      <c r="Q184" s="112"/>
      <c r="R184" s="112"/>
      <c r="S184" s="112"/>
      <c r="T184" s="112"/>
      <c r="U184" s="112"/>
    </row>
    <row r="185" spans="1:21" s="59" customFormat="1" ht="12.75">
      <c r="A185" s="112"/>
      <c r="B185" s="4"/>
      <c r="C185" s="55"/>
      <c r="D185" s="71"/>
      <c r="E185" s="96"/>
      <c r="F185" s="96"/>
      <c r="O185" s="85"/>
      <c r="P185" s="85"/>
      <c r="Q185" s="112"/>
      <c r="R185" s="112"/>
      <c r="S185" s="112"/>
      <c r="T185" s="112"/>
      <c r="U185" s="112"/>
    </row>
    <row r="186" spans="1:21" s="59" customFormat="1" ht="12.75">
      <c r="A186" s="112"/>
      <c r="B186" s="4"/>
      <c r="C186" s="55"/>
      <c r="D186" s="71"/>
      <c r="E186" s="96"/>
      <c r="F186" s="96"/>
      <c r="O186" s="85"/>
      <c r="P186" s="85"/>
      <c r="Q186" s="112"/>
      <c r="R186" s="112"/>
      <c r="S186" s="112"/>
      <c r="T186" s="112"/>
      <c r="U186" s="112"/>
    </row>
    <row r="187" spans="1:21" s="59" customFormat="1" ht="12.75">
      <c r="A187" s="112"/>
      <c r="B187" s="4"/>
      <c r="C187" s="55"/>
      <c r="D187" s="71"/>
      <c r="E187" s="96"/>
      <c r="F187" s="96"/>
      <c r="O187" s="85"/>
      <c r="P187" s="85"/>
      <c r="Q187" s="112"/>
      <c r="R187" s="112"/>
      <c r="S187" s="112"/>
      <c r="T187" s="112"/>
      <c r="U187" s="112"/>
    </row>
    <row r="188" spans="1:21" s="59" customFormat="1" ht="12.75">
      <c r="A188" s="112"/>
      <c r="B188" s="4"/>
      <c r="C188" s="55"/>
      <c r="D188" s="71"/>
      <c r="E188" s="96"/>
      <c r="F188" s="96"/>
      <c r="O188" s="85"/>
      <c r="P188" s="85"/>
      <c r="Q188" s="112"/>
      <c r="R188" s="112"/>
      <c r="S188" s="112"/>
      <c r="T188" s="112"/>
      <c r="U188" s="112"/>
    </row>
    <row r="189" spans="1:21" s="59" customFormat="1" ht="12.75">
      <c r="A189" s="112"/>
      <c r="B189" s="4"/>
      <c r="C189" s="55"/>
      <c r="D189" s="71"/>
      <c r="E189" s="96"/>
      <c r="F189" s="96"/>
      <c r="O189" s="85"/>
      <c r="P189" s="85"/>
      <c r="Q189" s="112"/>
      <c r="R189" s="112"/>
      <c r="S189" s="112"/>
      <c r="T189" s="112"/>
      <c r="U189" s="112"/>
    </row>
    <row r="190" spans="1:21" s="59" customFormat="1" ht="12.75">
      <c r="A190" s="112"/>
      <c r="B190" s="4"/>
      <c r="C190" s="55"/>
      <c r="D190" s="71"/>
      <c r="E190" s="96"/>
      <c r="F190" s="96"/>
      <c r="O190" s="85"/>
      <c r="P190" s="85"/>
      <c r="Q190" s="112"/>
      <c r="R190" s="112"/>
      <c r="S190" s="112"/>
      <c r="T190" s="112"/>
      <c r="U190" s="112"/>
    </row>
    <row r="191" spans="1:21" s="59" customFormat="1" ht="12.75">
      <c r="A191" s="112"/>
      <c r="B191" s="4"/>
      <c r="C191" s="55"/>
      <c r="D191" s="71"/>
      <c r="E191" s="96"/>
      <c r="F191" s="96"/>
      <c r="O191" s="85"/>
      <c r="P191" s="85"/>
      <c r="Q191" s="112"/>
      <c r="R191" s="112"/>
      <c r="S191" s="112"/>
      <c r="T191" s="112"/>
      <c r="U191" s="112"/>
    </row>
    <row r="192" spans="1:21" s="59" customFormat="1" ht="12.75">
      <c r="A192" s="112"/>
      <c r="B192" s="4"/>
      <c r="C192" s="55"/>
      <c r="D192" s="71"/>
      <c r="E192" s="96"/>
      <c r="F192" s="96"/>
      <c r="O192" s="85"/>
      <c r="P192" s="85"/>
      <c r="Q192" s="112"/>
      <c r="R192" s="112"/>
      <c r="S192" s="112"/>
      <c r="T192" s="112"/>
      <c r="U192" s="112"/>
    </row>
    <row r="193" spans="1:21" s="59" customFormat="1" ht="12.75">
      <c r="A193" s="112"/>
      <c r="B193" s="4"/>
      <c r="C193" s="55"/>
      <c r="D193" s="71"/>
      <c r="E193" s="96"/>
      <c r="F193" s="96"/>
      <c r="O193" s="85"/>
      <c r="P193" s="85"/>
      <c r="Q193" s="112"/>
      <c r="R193" s="112"/>
      <c r="S193" s="112"/>
      <c r="T193" s="112"/>
      <c r="U193" s="112"/>
    </row>
    <row r="194" spans="1:21" s="59" customFormat="1" ht="12.75">
      <c r="A194" s="112"/>
      <c r="B194" s="4"/>
      <c r="C194" s="55"/>
      <c r="D194" s="71"/>
      <c r="E194" s="96"/>
      <c r="F194" s="96"/>
      <c r="O194" s="85"/>
      <c r="P194" s="85"/>
      <c r="Q194" s="112"/>
      <c r="R194" s="112"/>
      <c r="S194" s="112"/>
      <c r="T194" s="112"/>
      <c r="U194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7"/>
  <sheetViews>
    <sheetView zoomScalePageLayoutView="0" workbookViewId="0" topLeftCell="A1">
      <selection activeCell="A5" sqref="A5:P7"/>
    </sheetView>
  </sheetViews>
  <sheetFormatPr defaultColWidth="9.00390625" defaultRowHeight="12.75"/>
  <cols>
    <col min="1" max="1" width="4.140625" style="61" customWidth="1"/>
    <col min="2" max="2" width="15.57421875" style="56" bestFit="1" customWidth="1"/>
    <col min="3" max="3" width="14.140625" style="56" bestFit="1" customWidth="1"/>
    <col min="4" max="4" width="14.57421875" style="81" bestFit="1" customWidth="1"/>
    <col min="5" max="5" width="8.140625" style="56" customWidth="1"/>
    <col min="6" max="6" width="6.421875" style="56" customWidth="1"/>
    <col min="7" max="7" width="8.140625" style="61" customWidth="1"/>
    <col min="8" max="8" width="6.28125" style="61" customWidth="1"/>
    <col min="9" max="9" width="8.140625" style="61" customWidth="1"/>
    <col min="10" max="10" width="6.421875" style="61" customWidth="1"/>
    <col min="11" max="12" width="8.140625" style="61" customWidth="1"/>
    <col min="13" max="13" width="7.8515625" style="61" customWidth="1"/>
    <col min="14" max="14" width="7.140625" style="61" customWidth="1"/>
    <col min="15" max="15" width="7.57421875" style="86" customWidth="1"/>
    <col min="16" max="16" width="7.421875" style="86" customWidth="1"/>
    <col min="17" max="21" width="9.140625" style="61" hidden="1" customWidth="1"/>
    <col min="22" max="16384" width="9.00390625" style="61" customWidth="1"/>
  </cols>
  <sheetData>
    <row r="1" spans="1:21" s="4" customFormat="1" ht="12.75">
      <c r="A1" s="1"/>
      <c r="B1" s="164" t="s">
        <v>89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7">
        <v>0.015787037037037037</v>
      </c>
      <c r="F2" s="98"/>
      <c r="G2" s="103">
        <v>0.02164351851851852</v>
      </c>
      <c r="H2" s="104"/>
      <c r="I2" s="105">
        <v>0.016273148148148148</v>
      </c>
      <c r="J2" s="98"/>
      <c r="K2" s="103">
        <v>0.01230324074074074</v>
      </c>
      <c r="L2" s="104"/>
      <c r="M2" s="105">
        <v>0.018449074074074073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10" t="s">
        <v>3</v>
      </c>
      <c r="C3" s="32" t="s">
        <v>90</v>
      </c>
      <c r="D3" s="66" t="s">
        <v>5</v>
      </c>
      <c r="E3" s="8" t="s">
        <v>6</v>
      </c>
      <c r="F3" s="9" t="s">
        <v>7</v>
      </c>
      <c r="G3" s="10" t="s">
        <v>6</v>
      </c>
      <c r="H3" s="11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12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21">
        <v>0</v>
      </c>
      <c r="B4" s="52"/>
      <c r="C4" s="53"/>
      <c r="D4" s="77"/>
      <c r="E4" s="99"/>
      <c r="F4" s="99"/>
      <c r="G4" s="122"/>
      <c r="H4" s="122"/>
      <c r="I4" s="123"/>
      <c r="J4" s="123"/>
      <c r="K4" s="122"/>
      <c r="L4" s="122"/>
      <c r="M4" s="123"/>
      <c r="N4" s="123"/>
      <c r="O4" s="87"/>
      <c r="P4" s="87"/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49">
        <v>1</v>
      </c>
      <c r="B5" s="44" t="s">
        <v>130</v>
      </c>
      <c r="C5" s="45" t="s">
        <v>114</v>
      </c>
      <c r="D5" s="74" t="s">
        <v>111</v>
      </c>
      <c r="E5" s="151">
        <v>0.016886574074074075</v>
      </c>
      <c r="F5" s="142">
        <f aca="true" t="shared" si="0" ref="F5:F10">IF(E5="","",E$2/(E5)*$R$3)</f>
        <v>934.8869088416724</v>
      </c>
      <c r="G5" s="151">
        <v>0.02164351851851852</v>
      </c>
      <c r="H5" s="142">
        <f aca="true" t="shared" si="1" ref="H5:H10">IF(G5="","",G$2/(G5)*$R$3)</f>
        <v>1000</v>
      </c>
      <c r="I5" s="151">
        <v>0.01888888888888889</v>
      </c>
      <c r="J5" s="142">
        <f aca="true" t="shared" si="2" ref="J5:J10">IF(I5="","",I$2/(I5)*$R$3)</f>
        <v>861.5196078431372</v>
      </c>
      <c r="K5" s="152">
        <v>0.012743055555555556</v>
      </c>
      <c r="L5" s="142">
        <f aca="true" t="shared" si="3" ref="L5:L10">IF(K5="","",K$2/(K5)*$R$3)</f>
        <v>965.4859218891914</v>
      </c>
      <c r="M5" s="153"/>
      <c r="N5" s="142">
        <f aca="true" t="shared" si="4" ref="N5:N13">IF(M5="","",M$2/(M5)*$R$3)</f>
      </c>
      <c r="O5" s="155">
        <f aca="true" t="shared" si="5" ref="O5:O10">IF(B5="","",SUM(F5,H5,J5,L5,N5))</f>
        <v>3761.892438574001</v>
      </c>
      <c r="P5" s="155">
        <f aca="true" t="shared" si="6" ref="P5:P10">IF(O5="","",IF(COUNT(Q5:U5)&lt;$R$2,O5,IF(COUNT(Q5:U5)=$R$2,O5-MIN(Q5:U5),O5-MIN(Q5:U5)-SMALL(Q5:U5,2))))</f>
        <v>2900.372830730864</v>
      </c>
      <c r="Q5" s="22">
        <f aca="true" t="shared" si="7" ref="Q5:Q29">IF(F5="",0,F5)</f>
        <v>934.8869088416724</v>
      </c>
      <c r="R5" s="22">
        <f aca="true" t="shared" si="8" ref="R5:R29">IF(H5="",0,H5)</f>
        <v>1000</v>
      </c>
      <c r="S5" s="22">
        <f aca="true" t="shared" si="9" ref="S5:S29">IF(J5="",0,J5)</f>
        <v>861.5196078431372</v>
      </c>
      <c r="T5" s="22">
        <f aca="true" t="shared" si="10" ref="T5:T29">IF(L5="",0,L5)</f>
        <v>965.4859218891914</v>
      </c>
      <c r="U5" s="22">
        <f aca="true" t="shared" si="11" ref="U5:U29">IF(N5="",0,N5)</f>
        <v>0</v>
      </c>
      <c r="W5" s="23"/>
      <c r="Z5" s="24"/>
    </row>
    <row r="6" spans="1:26" s="4" customFormat="1" ht="12.75">
      <c r="A6" s="149">
        <v>2</v>
      </c>
      <c r="B6" s="44" t="s">
        <v>43</v>
      </c>
      <c r="C6" s="45" t="s">
        <v>131</v>
      </c>
      <c r="D6" s="74" t="s">
        <v>111</v>
      </c>
      <c r="E6" s="151">
        <v>0.01704861111111111</v>
      </c>
      <c r="F6" s="142">
        <f t="shared" si="0"/>
        <v>926.0013577732519</v>
      </c>
      <c r="G6" s="151"/>
      <c r="H6" s="142">
        <f t="shared" si="1"/>
      </c>
      <c r="I6" s="151">
        <v>0.019571759259259257</v>
      </c>
      <c r="J6" s="142">
        <f t="shared" si="2"/>
        <v>831.4606741573034</v>
      </c>
      <c r="K6" s="153">
        <v>0.01289351851851852</v>
      </c>
      <c r="L6" s="142">
        <f t="shared" si="3"/>
        <v>954.2190305206461</v>
      </c>
      <c r="M6" s="153">
        <v>0.018449074074074073</v>
      </c>
      <c r="N6" s="142">
        <f t="shared" si="4"/>
        <v>1000</v>
      </c>
      <c r="O6" s="155">
        <f t="shared" si="5"/>
        <v>3711.681062451202</v>
      </c>
      <c r="P6" s="155">
        <f t="shared" si="6"/>
        <v>2880.2203882938984</v>
      </c>
      <c r="Q6" s="22">
        <f t="shared" si="7"/>
        <v>926.0013577732519</v>
      </c>
      <c r="R6" s="22">
        <f t="shared" si="8"/>
        <v>0</v>
      </c>
      <c r="S6" s="114">
        <f t="shared" si="9"/>
        <v>831.4606741573034</v>
      </c>
      <c r="T6" s="114">
        <f t="shared" si="10"/>
        <v>954.2190305206461</v>
      </c>
      <c r="U6" s="114">
        <f t="shared" si="11"/>
        <v>1000</v>
      </c>
      <c r="V6" s="59"/>
      <c r="W6" s="115"/>
      <c r="X6" s="59"/>
      <c r="Z6" s="24"/>
    </row>
    <row r="7" spans="1:26" s="59" customFormat="1" ht="12.75">
      <c r="A7" s="149">
        <v>3</v>
      </c>
      <c r="B7" s="44" t="s">
        <v>166</v>
      </c>
      <c r="C7" s="45" t="s">
        <v>165</v>
      </c>
      <c r="D7" s="74" t="s">
        <v>109</v>
      </c>
      <c r="E7" s="151">
        <v>0.017314814814814814</v>
      </c>
      <c r="F7" s="142">
        <f t="shared" si="0"/>
        <v>911.7647058823529</v>
      </c>
      <c r="G7" s="41">
        <v>0.022349537037037032</v>
      </c>
      <c r="H7" s="142">
        <f t="shared" si="1"/>
        <v>968.4101501812536</v>
      </c>
      <c r="I7" s="153"/>
      <c r="J7" s="142">
        <f t="shared" si="2"/>
      </c>
      <c r="K7" s="152">
        <v>0.013958333333333335</v>
      </c>
      <c r="L7" s="142">
        <f t="shared" si="3"/>
        <v>881.4262023217245</v>
      </c>
      <c r="M7" s="144"/>
      <c r="N7" s="142">
        <f t="shared" si="4"/>
      </c>
      <c r="O7" s="155">
        <f t="shared" si="5"/>
        <v>2761.6010583853313</v>
      </c>
      <c r="P7" s="155">
        <f t="shared" si="6"/>
        <v>2761.6010583853313</v>
      </c>
      <c r="Q7" s="22">
        <f t="shared" si="7"/>
        <v>911.7647058823529</v>
      </c>
      <c r="R7" s="22">
        <f t="shared" si="8"/>
        <v>968.4101501812536</v>
      </c>
      <c r="S7" s="114">
        <f t="shared" si="9"/>
        <v>0</v>
      </c>
      <c r="T7" s="114">
        <f t="shared" si="10"/>
        <v>881.4262023217245</v>
      </c>
      <c r="U7" s="114">
        <f t="shared" si="11"/>
        <v>0</v>
      </c>
      <c r="W7" s="115"/>
      <c r="Z7" s="116"/>
    </row>
    <row r="8" spans="1:26" s="59" customFormat="1" ht="12.75">
      <c r="A8" s="14">
        <v>4</v>
      </c>
      <c r="B8" s="15" t="s">
        <v>149</v>
      </c>
      <c r="C8" s="16" t="s">
        <v>150</v>
      </c>
      <c r="D8" s="74" t="s">
        <v>110</v>
      </c>
      <c r="E8" s="17"/>
      <c r="F8" s="90">
        <f t="shared" si="0"/>
      </c>
      <c r="G8" s="34">
        <v>0.023252314814814812</v>
      </c>
      <c r="H8" s="131">
        <f t="shared" si="1"/>
        <v>930.811348929816</v>
      </c>
      <c r="I8" s="17"/>
      <c r="J8" s="90">
        <f t="shared" si="2"/>
      </c>
      <c r="K8" s="49">
        <v>0.015231481481481483</v>
      </c>
      <c r="L8" s="131">
        <f t="shared" si="3"/>
        <v>807.7507598784192</v>
      </c>
      <c r="M8" s="135">
        <v>0.020810185185185185</v>
      </c>
      <c r="N8" s="90">
        <f t="shared" si="4"/>
        <v>886.5406006674082</v>
      </c>
      <c r="O8" s="83">
        <f t="shared" si="5"/>
        <v>2625.1027094756437</v>
      </c>
      <c r="P8" s="83">
        <f t="shared" si="6"/>
        <v>2625.1027094756437</v>
      </c>
      <c r="Q8" s="22">
        <f t="shared" si="7"/>
        <v>0</v>
      </c>
      <c r="R8" s="22">
        <f t="shared" si="8"/>
        <v>930.811348929816</v>
      </c>
      <c r="S8" s="22">
        <f t="shared" si="9"/>
        <v>0</v>
      </c>
      <c r="T8" s="22">
        <f t="shared" si="10"/>
        <v>807.7507598784192</v>
      </c>
      <c r="U8" s="22">
        <f t="shared" si="11"/>
        <v>886.5406006674082</v>
      </c>
      <c r="V8" s="4"/>
      <c r="W8" s="23"/>
      <c r="X8" s="4"/>
      <c r="Z8" s="116"/>
    </row>
    <row r="9" spans="1:26" s="59" customFormat="1" ht="12.75">
      <c r="A9" s="14">
        <v>5</v>
      </c>
      <c r="B9" s="15" t="s">
        <v>132</v>
      </c>
      <c r="C9" s="16" t="s">
        <v>133</v>
      </c>
      <c r="D9" s="69" t="s">
        <v>111</v>
      </c>
      <c r="E9" s="17">
        <v>0.019189814814814816</v>
      </c>
      <c r="F9" s="90">
        <f t="shared" si="0"/>
        <v>822.6779252110977</v>
      </c>
      <c r="G9" s="19">
        <v>0.024363425925925927</v>
      </c>
      <c r="H9" s="131">
        <f t="shared" si="1"/>
        <v>888.3610451306414</v>
      </c>
      <c r="I9" s="17">
        <v>0.021342592592592594</v>
      </c>
      <c r="J9" s="90">
        <f t="shared" si="2"/>
        <v>762.4728850325379</v>
      </c>
      <c r="K9" s="49">
        <v>0.015335648148148147</v>
      </c>
      <c r="L9" s="131">
        <f t="shared" si="3"/>
        <v>802.2641509433962</v>
      </c>
      <c r="M9" s="50">
        <v>0.020532407407407405</v>
      </c>
      <c r="N9" s="90">
        <f t="shared" si="4"/>
        <v>898.5343855693349</v>
      </c>
      <c r="O9" s="83">
        <f t="shared" si="5"/>
        <v>4174.310391887007</v>
      </c>
      <c r="P9" s="83">
        <f t="shared" si="6"/>
        <v>2609.5733559110736</v>
      </c>
      <c r="Q9" s="22">
        <f t="shared" si="7"/>
        <v>822.6779252110977</v>
      </c>
      <c r="R9" s="22">
        <f t="shared" si="8"/>
        <v>888.3610451306414</v>
      </c>
      <c r="S9" s="114">
        <f t="shared" si="9"/>
        <v>762.4728850325379</v>
      </c>
      <c r="T9" s="114">
        <f t="shared" si="10"/>
        <v>802.2641509433962</v>
      </c>
      <c r="U9" s="114">
        <f t="shared" si="11"/>
        <v>898.5343855693349</v>
      </c>
      <c r="W9" s="115"/>
      <c r="Z9" s="116"/>
    </row>
    <row r="10" spans="1:26" s="59" customFormat="1" ht="12.75">
      <c r="A10" s="14">
        <v>6</v>
      </c>
      <c r="B10" s="15" t="s">
        <v>143</v>
      </c>
      <c r="C10" s="16" t="s">
        <v>129</v>
      </c>
      <c r="D10" s="69" t="s">
        <v>109</v>
      </c>
      <c r="E10" s="17"/>
      <c r="F10" s="90">
        <f t="shared" si="0"/>
      </c>
      <c r="G10" s="34"/>
      <c r="H10" s="131">
        <f t="shared" si="1"/>
      </c>
      <c r="I10" s="50"/>
      <c r="J10" s="90">
        <f t="shared" si="2"/>
      </c>
      <c r="K10" s="49"/>
      <c r="L10" s="131">
        <f t="shared" si="3"/>
      </c>
      <c r="M10" s="50"/>
      <c r="N10" s="90">
        <f t="shared" si="4"/>
      </c>
      <c r="O10" s="83">
        <f t="shared" si="5"/>
        <v>0</v>
      </c>
      <c r="P10" s="83">
        <f t="shared" si="6"/>
        <v>0</v>
      </c>
      <c r="Q10" s="22">
        <f t="shared" si="7"/>
        <v>0</v>
      </c>
      <c r="R10" s="22">
        <f t="shared" si="8"/>
        <v>0</v>
      </c>
      <c r="S10" s="114">
        <f t="shared" si="9"/>
        <v>0</v>
      </c>
      <c r="T10" s="114">
        <f t="shared" si="10"/>
        <v>0</v>
      </c>
      <c r="U10" s="114">
        <f t="shared" si="11"/>
        <v>0</v>
      </c>
      <c r="W10" s="115"/>
      <c r="Z10" s="116"/>
    </row>
    <row r="11" spans="1:26" s="59" customFormat="1" ht="12.75">
      <c r="A11" s="14">
        <v>7</v>
      </c>
      <c r="B11" s="15"/>
      <c r="C11" s="16"/>
      <c r="D11" s="69"/>
      <c r="E11" s="17"/>
      <c r="F11" s="90">
        <f aca="true" t="shared" si="12" ref="F11:F29">IF(E11="","",E$2/(E11)*$R$3)</f>
      </c>
      <c r="G11" s="34"/>
      <c r="H11" s="131">
        <f aca="true" t="shared" si="13" ref="H11:H29">IF(G11="","",G$2/(G11)*$R$3)</f>
      </c>
      <c r="I11" s="17"/>
      <c r="J11" s="90">
        <f aca="true" t="shared" si="14" ref="J11:J29">IF(I11="","",I$2/(I11)*$R$3)</f>
      </c>
      <c r="K11" s="49"/>
      <c r="L11" s="131">
        <f>IF(K11="","",K$2/(K11)*$R$3)</f>
      </c>
      <c r="M11" s="135"/>
      <c r="N11" s="90">
        <f t="shared" si="4"/>
      </c>
      <c r="O11" s="83">
        <f aca="true" t="shared" si="15" ref="O11:O29">IF(B11="","",SUM(F11,H11,J11,L11,N11))</f>
      </c>
      <c r="P11" s="83">
        <f aca="true" t="shared" si="16" ref="P11:P29">IF(O11="","",IF(COUNT(Q11:U11)&lt;$R$2,O11,IF(COUNT(Q11:U11)=$R$2,O11-MIN(Q11:U11),O11-MIN(Q11:U11)-SMALL(Q11:U11,2))))</f>
      </c>
      <c r="Q11" s="22">
        <f t="shared" si="7"/>
        <v>0</v>
      </c>
      <c r="R11" s="22">
        <f t="shared" si="8"/>
        <v>0</v>
      </c>
      <c r="S11" s="114">
        <f t="shared" si="9"/>
        <v>0</v>
      </c>
      <c r="T11" s="114">
        <f t="shared" si="10"/>
        <v>0</v>
      </c>
      <c r="U11" s="114">
        <f t="shared" si="11"/>
        <v>0</v>
      </c>
      <c r="W11" s="115"/>
      <c r="Z11" s="116"/>
    </row>
    <row r="12" spans="1:26" s="59" customFormat="1" ht="12.75">
      <c r="A12" s="14">
        <v>8</v>
      </c>
      <c r="B12" s="54"/>
      <c r="C12" s="16"/>
      <c r="D12" s="69"/>
      <c r="E12" s="50"/>
      <c r="F12" s="90">
        <f t="shared" si="12"/>
      </c>
      <c r="G12" s="34"/>
      <c r="H12" s="131">
        <f t="shared" si="13"/>
      </c>
      <c r="I12" s="50"/>
      <c r="J12" s="90">
        <f t="shared" si="14"/>
      </c>
      <c r="K12" s="49"/>
      <c r="L12" s="131">
        <f>IF(K12="","",K$2/(K12)*$R$3)</f>
      </c>
      <c r="M12" s="135"/>
      <c r="N12" s="90">
        <f t="shared" si="4"/>
      </c>
      <c r="O12" s="83">
        <f t="shared" si="15"/>
      </c>
      <c r="P12" s="83">
        <f t="shared" si="16"/>
      </c>
      <c r="Q12" s="22">
        <f t="shared" si="7"/>
        <v>0</v>
      </c>
      <c r="R12" s="22">
        <f t="shared" si="8"/>
        <v>0</v>
      </c>
      <c r="S12" s="114">
        <f t="shared" si="9"/>
        <v>0</v>
      </c>
      <c r="T12" s="114">
        <f t="shared" si="10"/>
        <v>0</v>
      </c>
      <c r="U12" s="114">
        <f t="shared" si="11"/>
        <v>0</v>
      </c>
      <c r="W12" s="115"/>
      <c r="Z12" s="116"/>
    </row>
    <row r="13" spans="1:26" s="59" customFormat="1" ht="12.75">
      <c r="A13" s="14">
        <v>9</v>
      </c>
      <c r="B13" s="54"/>
      <c r="C13" s="16"/>
      <c r="D13" s="78"/>
      <c r="E13" s="38"/>
      <c r="F13" s="90">
        <f t="shared" si="12"/>
      </c>
      <c r="G13" s="138"/>
      <c r="H13" s="131">
        <f t="shared" si="13"/>
      </c>
      <c r="I13" s="17"/>
      <c r="J13" s="90">
        <f t="shared" si="14"/>
      </c>
      <c r="K13" s="133"/>
      <c r="L13" s="131">
        <f>IF(K13="","",K$2/(K13)*$R$3)</f>
      </c>
      <c r="M13" s="135"/>
      <c r="N13" s="90">
        <f t="shared" si="4"/>
      </c>
      <c r="O13" s="83">
        <f t="shared" si="15"/>
      </c>
      <c r="P13" s="83">
        <f t="shared" si="16"/>
      </c>
      <c r="Q13" s="22">
        <f t="shared" si="7"/>
        <v>0</v>
      </c>
      <c r="R13" s="22">
        <f t="shared" si="8"/>
        <v>0</v>
      </c>
      <c r="S13" s="114">
        <f t="shared" si="9"/>
        <v>0</v>
      </c>
      <c r="T13" s="114">
        <f t="shared" si="10"/>
        <v>0</v>
      </c>
      <c r="U13" s="114">
        <f t="shared" si="11"/>
        <v>0</v>
      </c>
      <c r="W13" s="115"/>
      <c r="Z13" s="116"/>
    </row>
    <row r="14" spans="1:26" s="59" customFormat="1" ht="12.75">
      <c r="A14" s="14">
        <v>10</v>
      </c>
      <c r="B14" s="54"/>
      <c r="C14" s="54"/>
      <c r="D14" s="79"/>
      <c r="E14" s="91"/>
      <c r="F14" s="90">
        <f t="shared" si="12"/>
      </c>
      <c r="G14" s="138"/>
      <c r="H14" s="131">
        <f t="shared" si="13"/>
      </c>
      <c r="I14" s="139"/>
      <c r="J14" s="90">
        <f t="shared" si="14"/>
      </c>
      <c r="K14" s="49"/>
      <c r="L14" s="131">
        <f>IF(K14="","",K$2/(K14)*$R$3)</f>
      </c>
      <c r="M14" s="139"/>
      <c r="N14" s="90">
        <f aca="true" t="shared" si="17" ref="N14:N29">IF(M14="","",M$2/(M14)*$R$3)</f>
      </c>
      <c r="O14" s="83">
        <f t="shared" si="15"/>
      </c>
      <c r="P14" s="83">
        <f t="shared" si="16"/>
      </c>
      <c r="Q14" s="22">
        <f t="shared" si="7"/>
        <v>0</v>
      </c>
      <c r="R14" s="22">
        <f t="shared" si="8"/>
        <v>0</v>
      </c>
      <c r="S14" s="114">
        <f t="shared" si="9"/>
        <v>0</v>
      </c>
      <c r="T14" s="114">
        <f t="shared" si="10"/>
        <v>0</v>
      </c>
      <c r="U14" s="114">
        <f t="shared" si="11"/>
        <v>0</v>
      </c>
      <c r="W14" s="115"/>
      <c r="Z14" s="116"/>
    </row>
    <row r="15" spans="1:26" s="59" customFormat="1" ht="12.75">
      <c r="A15" s="14">
        <v>11</v>
      </c>
      <c r="B15" s="15"/>
      <c r="C15" s="16"/>
      <c r="D15" s="69"/>
      <c r="E15" s="17"/>
      <c r="F15" s="90">
        <f t="shared" si="12"/>
      </c>
      <c r="G15" s="133"/>
      <c r="H15" s="131">
        <f t="shared" si="13"/>
      </c>
      <c r="I15" s="50"/>
      <c r="J15" s="90">
        <f t="shared" si="14"/>
      </c>
      <c r="K15" s="143"/>
      <c r="L15" s="131">
        <f aca="true" t="shared" si="18" ref="L15:L29">IF(K15="","",K$2/(K15)*$R$3)</f>
      </c>
      <c r="M15" s="135"/>
      <c r="N15" s="90">
        <f t="shared" si="17"/>
      </c>
      <c r="O15" s="83">
        <f t="shared" si="15"/>
      </c>
      <c r="P15" s="83">
        <f t="shared" si="16"/>
      </c>
      <c r="Q15" s="22">
        <f t="shared" si="7"/>
        <v>0</v>
      </c>
      <c r="R15" s="22">
        <f t="shared" si="8"/>
        <v>0</v>
      </c>
      <c r="S15" s="114">
        <f t="shared" si="9"/>
        <v>0</v>
      </c>
      <c r="T15" s="114">
        <f t="shared" si="10"/>
        <v>0</v>
      </c>
      <c r="U15" s="114">
        <f t="shared" si="11"/>
        <v>0</v>
      </c>
      <c r="W15" s="115"/>
      <c r="Z15" s="116"/>
    </row>
    <row r="16" spans="1:26" s="59" customFormat="1" ht="12.75">
      <c r="A16" s="14">
        <v>12</v>
      </c>
      <c r="B16" s="54"/>
      <c r="C16" s="16"/>
      <c r="D16" s="69"/>
      <c r="E16" s="50"/>
      <c r="F16" s="90">
        <f t="shared" si="12"/>
      </c>
      <c r="G16" s="34"/>
      <c r="H16" s="131">
        <f t="shared" si="13"/>
      </c>
      <c r="I16" s="50"/>
      <c r="J16" s="90">
        <f t="shared" si="14"/>
      </c>
      <c r="K16" s="140"/>
      <c r="L16" s="131">
        <f t="shared" si="18"/>
      </c>
      <c r="M16" s="137"/>
      <c r="N16" s="90">
        <f t="shared" si="17"/>
      </c>
      <c r="O16" s="83">
        <f t="shared" si="15"/>
      </c>
      <c r="P16" s="83">
        <f t="shared" si="16"/>
      </c>
      <c r="Q16" s="22">
        <f t="shared" si="7"/>
        <v>0</v>
      </c>
      <c r="R16" s="22">
        <f t="shared" si="8"/>
        <v>0</v>
      </c>
      <c r="S16" s="114">
        <f t="shared" si="9"/>
        <v>0</v>
      </c>
      <c r="T16" s="114">
        <f t="shared" si="10"/>
        <v>0</v>
      </c>
      <c r="U16" s="114">
        <f t="shared" si="11"/>
        <v>0</v>
      </c>
      <c r="W16" s="115"/>
      <c r="Z16" s="116"/>
    </row>
    <row r="17" spans="1:26" s="59" customFormat="1" ht="12.75">
      <c r="A17" s="14">
        <v>13</v>
      </c>
      <c r="B17" s="15"/>
      <c r="C17" s="16"/>
      <c r="D17" s="69"/>
      <c r="E17" s="17"/>
      <c r="F17" s="90">
        <f t="shared" si="12"/>
      </c>
      <c r="G17" s="133"/>
      <c r="H17" s="131">
        <f t="shared" si="13"/>
      </c>
      <c r="I17" s="50"/>
      <c r="J17" s="90">
        <f t="shared" si="14"/>
      </c>
      <c r="K17" s="140"/>
      <c r="L17" s="131">
        <f t="shared" si="18"/>
      </c>
      <c r="M17" s="135"/>
      <c r="N17" s="90">
        <f t="shared" si="17"/>
      </c>
      <c r="O17" s="83">
        <f t="shared" si="15"/>
      </c>
      <c r="P17" s="83">
        <f t="shared" si="16"/>
      </c>
      <c r="Q17" s="22">
        <f t="shared" si="7"/>
        <v>0</v>
      </c>
      <c r="R17" s="22">
        <f t="shared" si="8"/>
        <v>0</v>
      </c>
      <c r="S17" s="114">
        <f t="shared" si="9"/>
        <v>0</v>
      </c>
      <c r="T17" s="114">
        <f t="shared" si="10"/>
        <v>0</v>
      </c>
      <c r="U17" s="114">
        <f t="shared" si="11"/>
        <v>0</v>
      </c>
      <c r="W17" s="115"/>
      <c r="Z17" s="116"/>
    </row>
    <row r="18" spans="1:21" s="59" customFormat="1" ht="12.75">
      <c r="A18" s="14">
        <v>14</v>
      </c>
      <c r="B18" s="54"/>
      <c r="C18" s="54"/>
      <c r="D18" s="79"/>
      <c r="E18" s="91"/>
      <c r="F18" s="90">
        <f t="shared" si="12"/>
      </c>
      <c r="G18" s="138"/>
      <c r="H18" s="131">
        <f t="shared" si="13"/>
      </c>
      <c r="I18" s="139"/>
      <c r="J18" s="90">
        <f t="shared" si="14"/>
      </c>
      <c r="K18" s="49"/>
      <c r="L18" s="131">
        <f t="shared" si="18"/>
      </c>
      <c r="M18" s="139"/>
      <c r="N18" s="90">
        <f t="shared" si="17"/>
      </c>
      <c r="O18" s="83">
        <f t="shared" si="15"/>
      </c>
      <c r="P18" s="83">
        <f t="shared" si="16"/>
      </c>
      <c r="Q18" s="22">
        <f t="shared" si="7"/>
        <v>0</v>
      </c>
      <c r="R18" s="22">
        <f t="shared" si="8"/>
        <v>0</v>
      </c>
      <c r="S18" s="114">
        <f t="shared" si="9"/>
        <v>0</v>
      </c>
      <c r="T18" s="114">
        <f t="shared" si="10"/>
        <v>0</v>
      </c>
      <c r="U18" s="114">
        <f t="shared" si="11"/>
        <v>0</v>
      </c>
    </row>
    <row r="19" spans="1:21" s="59" customFormat="1" ht="12.75">
      <c r="A19" s="14">
        <v>15</v>
      </c>
      <c r="B19" s="54"/>
      <c r="C19" s="54"/>
      <c r="D19" s="79"/>
      <c r="E19" s="91"/>
      <c r="F19" s="90">
        <f t="shared" si="12"/>
      </c>
      <c r="G19" s="138"/>
      <c r="H19" s="131">
        <f t="shared" si="13"/>
      </c>
      <c r="I19" s="139"/>
      <c r="J19" s="90">
        <f t="shared" si="14"/>
      </c>
      <c r="K19" s="49"/>
      <c r="L19" s="131">
        <f t="shared" si="18"/>
      </c>
      <c r="M19" s="139"/>
      <c r="N19" s="90">
        <f t="shared" si="17"/>
      </c>
      <c r="O19" s="83">
        <f t="shared" si="15"/>
      </c>
      <c r="P19" s="83">
        <f t="shared" si="16"/>
      </c>
      <c r="Q19" s="22">
        <f t="shared" si="7"/>
        <v>0</v>
      </c>
      <c r="R19" s="22">
        <f t="shared" si="8"/>
        <v>0</v>
      </c>
      <c r="S19" s="114">
        <f t="shared" si="9"/>
        <v>0</v>
      </c>
      <c r="T19" s="114">
        <f t="shared" si="10"/>
        <v>0</v>
      </c>
      <c r="U19" s="114">
        <f t="shared" si="11"/>
        <v>0</v>
      </c>
    </row>
    <row r="20" spans="1:21" s="59" customFormat="1" ht="12.75">
      <c r="A20" s="14">
        <v>16</v>
      </c>
      <c r="B20" s="15"/>
      <c r="C20" s="16"/>
      <c r="D20" s="69"/>
      <c r="E20" s="17"/>
      <c r="F20" s="90">
        <f t="shared" si="12"/>
      </c>
      <c r="G20" s="133"/>
      <c r="H20" s="131">
        <f t="shared" si="13"/>
      </c>
      <c r="I20" s="50"/>
      <c r="J20" s="90">
        <f t="shared" si="14"/>
      </c>
      <c r="K20" s="140"/>
      <c r="L20" s="131">
        <f t="shared" si="18"/>
      </c>
      <c r="M20" s="137"/>
      <c r="N20" s="90">
        <f t="shared" si="17"/>
      </c>
      <c r="O20" s="83">
        <f t="shared" si="15"/>
      </c>
      <c r="P20" s="83">
        <f t="shared" si="16"/>
      </c>
      <c r="Q20" s="22">
        <f t="shared" si="7"/>
        <v>0</v>
      </c>
      <c r="R20" s="22">
        <f t="shared" si="8"/>
        <v>0</v>
      </c>
      <c r="S20" s="114">
        <f t="shared" si="9"/>
        <v>0</v>
      </c>
      <c r="T20" s="114">
        <f t="shared" si="10"/>
        <v>0</v>
      </c>
      <c r="U20" s="114">
        <f t="shared" si="11"/>
        <v>0</v>
      </c>
    </row>
    <row r="21" spans="1:21" s="59" customFormat="1" ht="12.75">
      <c r="A21" s="14">
        <v>17</v>
      </c>
      <c r="B21" s="54"/>
      <c r="C21" s="54"/>
      <c r="D21" s="79"/>
      <c r="E21" s="91"/>
      <c r="F21" s="90">
        <f t="shared" si="12"/>
      </c>
      <c r="G21" s="138"/>
      <c r="H21" s="131">
        <f t="shared" si="13"/>
      </c>
      <c r="I21" s="139"/>
      <c r="J21" s="90">
        <f t="shared" si="14"/>
      </c>
      <c r="K21" s="49"/>
      <c r="L21" s="131">
        <f t="shared" si="18"/>
      </c>
      <c r="M21" s="139"/>
      <c r="N21" s="90">
        <f t="shared" si="17"/>
      </c>
      <c r="O21" s="83">
        <f t="shared" si="15"/>
      </c>
      <c r="P21" s="83">
        <f t="shared" si="16"/>
      </c>
      <c r="Q21" s="22">
        <f t="shared" si="7"/>
        <v>0</v>
      </c>
      <c r="R21" s="22">
        <f t="shared" si="8"/>
        <v>0</v>
      </c>
      <c r="S21" s="114">
        <f t="shared" si="9"/>
        <v>0</v>
      </c>
      <c r="T21" s="114">
        <f t="shared" si="10"/>
        <v>0</v>
      </c>
      <c r="U21" s="114">
        <f t="shared" si="11"/>
        <v>0</v>
      </c>
    </row>
    <row r="22" spans="1:21" s="59" customFormat="1" ht="12.75">
      <c r="A22" s="14">
        <v>18</v>
      </c>
      <c r="B22" s="15"/>
      <c r="C22" s="16"/>
      <c r="D22" s="69"/>
      <c r="E22" s="17"/>
      <c r="F22" s="90">
        <f t="shared" si="12"/>
      </c>
      <c r="G22" s="133"/>
      <c r="H22" s="131">
        <f t="shared" si="13"/>
      </c>
      <c r="I22" s="50"/>
      <c r="J22" s="90">
        <f t="shared" si="14"/>
      </c>
      <c r="K22" s="140"/>
      <c r="L22" s="131">
        <f t="shared" si="18"/>
      </c>
      <c r="M22" s="135"/>
      <c r="N22" s="90">
        <f t="shared" si="17"/>
      </c>
      <c r="O22" s="83">
        <f t="shared" si="15"/>
      </c>
      <c r="P22" s="83">
        <f t="shared" si="16"/>
      </c>
      <c r="Q22" s="22">
        <f t="shared" si="7"/>
        <v>0</v>
      </c>
      <c r="R22" s="22">
        <f t="shared" si="8"/>
        <v>0</v>
      </c>
      <c r="S22" s="114">
        <f t="shared" si="9"/>
        <v>0</v>
      </c>
      <c r="T22" s="114">
        <f t="shared" si="10"/>
        <v>0</v>
      </c>
      <c r="U22" s="114">
        <f t="shared" si="11"/>
        <v>0</v>
      </c>
    </row>
    <row r="23" spans="1:21" s="59" customFormat="1" ht="12.75">
      <c r="A23" s="14">
        <v>19</v>
      </c>
      <c r="B23" s="15"/>
      <c r="C23" s="16"/>
      <c r="D23" s="69"/>
      <c r="E23" s="17"/>
      <c r="F23" s="90">
        <f t="shared" si="12"/>
      </c>
      <c r="G23" s="133"/>
      <c r="H23" s="131">
        <f t="shared" si="13"/>
      </c>
      <c r="I23" s="50"/>
      <c r="J23" s="90">
        <f t="shared" si="14"/>
      </c>
      <c r="K23" s="140"/>
      <c r="L23" s="131">
        <f t="shared" si="18"/>
      </c>
      <c r="M23" s="137"/>
      <c r="N23" s="90">
        <f t="shared" si="17"/>
      </c>
      <c r="O23" s="83">
        <f t="shared" si="15"/>
      </c>
      <c r="P23" s="83">
        <f t="shared" si="16"/>
      </c>
      <c r="Q23" s="22">
        <f t="shared" si="7"/>
        <v>0</v>
      </c>
      <c r="R23" s="22">
        <f t="shared" si="8"/>
        <v>0</v>
      </c>
      <c r="S23" s="114">
        <f t="shared" si="9"/>
        <v>0</v>
      </c>
      <c r="T23" s="114">
        <f t="shared" si="10"/>
        <v>0</v>
      </c>
      <c r="U23" s="114">
        <f t="shared" si="11"/>
        <v>0</v>
      </c>
    </row>
    <row r="24" spans="1:21" s="59" customFormat="1" ht="12.75">
      <c r="A24" s="14">
        <v>20</v>
      </c>
      <c r="B24" s="15"/>
      <c r="C24" s="16"/>
      <c r="D24" s="69"/>
      <c r="E24" s="17"/>
      <c r="F24" s="90">
        <f t="shared" si="12"/>
      </c>
      <c r="G24" s="133"/>
      <c r="H24" s="131">
        <f t="shared" si="13"/>
      </c>
      <c r="I24" s="50"/>
      <c r="J24" s="90">
        <f t="shared" si="14"/>
      </c>
      <c r="K24" s="140"/>
      <c r="L24" s="131">
        <f t="shared" si="18"/>
      </c>
      <c r="M24" s="137"/>
      <c r="N24" s="90">
        <f t="shared" si="17"/>
      </c>
      <c r="O24" s="83">
        <f t="shared" si="15"/>
      </c>
      <c r="P24" s="83">
        <f t="shared" si="16"/>
      </c>
      <c r="Q24" s="22">
        <f t="shared" si="7"/>
        <v>0</v>
      </c>
      <c r="R24" s="22">
        <f t="shared" si="8"/>
        <v>0</v>
      </c>
      <c r="S24" s="114">
        <f t="shared" si="9"/>
        <v>0</v>
      </c>
      <c r="T24" s="114">
        <f t="shared" si="10"/>
        <v>0</v>
      </c>
      <c r="U24" s="114">
        <f t="shared" si="11"/>
        <v>0</v>
      </c>
    </row>
    <row r="25" spans="1:21" s="59" customFormat="1" ht="12.75">
      <c r="A25" s="14">
        <v>21</v>
      </c>
      <c r="B25" s="15"/>
      <c r="C25" s="16"/>
      <c r="D25" s="69"/>
      <c r="E25" s="17"/>
      <c r="F25" s="90">
        <f t="shared" si="12"/>
      </c>
      <c r="G25" s="133"/>
      <c r="H25" s="131">
        <f t="shared" si="13"/>
      </c>
      <c r="I25" s="50"/>
      <c r="J25" s="90">
        <f t="shared" si="14"/>
      </c>
      <c r="K25" s="140"/>
      <c r="L25" s="131">
        <f t="shared" si="18"/>
      </c>
      <c r="M25" s="137"/>
      <c r="N25" s="90">
        <f t="shared" si="17"/>
      </c>
      <c r="O25" s="83">
        <f t="shared" si="15"/>
      </c>
      <c r="P25" s="83">
        <f t="shared" si="16"/>
      </c>
      <c r="Q25" s="22">
        <f t="shared" si="7"/>
        <v>0</v>
      </c>
      <c r="R25" s="22">
        <f t="shared" si="8"/>
        <v>0</v>
      </c>
      <c r="S25" s="114">
        <f t="shared" si="9"/>
        <v>0</v>
      </c>
      <c r="T25" s="114">
        <f t="shared" si="10"/>
        <v>0</v>
      </c>
      <c r="U25" s="114">
        <f t="shared" si="11"/>
        <v>0</v>
      </c>
    </row>
    <row r="26" spans="1:21" s="59" customFormat="1" ht="12.75">
      <c r="A26" s="14">
        <v>22</v>
      </c>
      <c r="B26" s="15"/>
      <c r="C26" s="16"/>
      <c r="D26" s="69"/>
      <c r="E26" s="17"/>
      <c r="F26" s="90">
        <f t="shared" si="12"/>
      </c>
      <c r="G26" s="133"/>
      <c r="H26" s="131">
        <f t="shared" si="13"/>
      </c>
      <c r="I26" s="50"/>
      <c r="J26" s="90">
        <f t="shared" si="14"/>
      </c>
      <c r="K26" s="140"/>
      <c r="L26" s="131">
        <f t="shared" si="18"/>
      </c>
      <c r="M26" s="137"/>
      <c r="N26" s="90">
        <f t="shared" si="17"/>
      </c>
      <c r="O26" s="83">
        <f t="shared" si="15"/>
      </c>
      <c r="P26" s="83">
        <f t="shared" si="16"/>
      </c>
      <c r="Q26" s="22">
        <f t="shared" si="7"/>
        <v>0</v>
      </c>
      <c r="R26" s="22">
        <f t="shared" si="8"/>
        <v>0</v>
      </c>
      <c r="S26" s="114">
        <f t="shared" si="9"/>
        <v>0</v>
      </c>
      <c r="T26" s="114">
        <f t="shared" si="10"/>
        <v>0</v>
      </c>
      <c r="U26" s="114">
        <f t="shared" si="11"/>
        <v>0</v>
      </c>
    </row>
    <row r="27" spans="1:21" s="59" customFormat="1" ht="12.75">
      <c r="A27" s="14">
        <v>23</v>
      </c>
      <c r="B27" s="15"/>
      <c r="C27" s="16"/>
      <c r="D27" s="69"/>
      <c r="E27" s="17"/>
      <c r="F27" s="90">
        <f t="shared" si="12"/>
      </c>
      <c r="G27" s="133"/>
      <c r="H27" s="131">
        <f t="shared" si="13"/>
      </c>
      <c r="I27" s="50"/>
      <c r="J27" s="90">
        <f t="shared" si="14"/>
      </c>
      <c r="K27" s="133"/>
      <c r="L27" s="131">
        <f t="shared" si="18"/>
      </c>
      <c r="M27" s="137"/>
      <c r="N27" s="90">
        <f t="shared" si="17"/>
      </c>
      <c r="O27" s="83">
        <f t="shared" si="15"/>
      </c>
      <c r="P27" s="83">
        <f t="shared" si="16"/>
      </c>
      <c r="Q27" s="22">
        <f t="shared" si="7"/>
        <v>0</v>
      </c>
      <c r="R27" s="22">
        <f t="shared" si="8"/>
        <v>0</v>
      </c>
      <c r="S27" s="114">
        <f t="shared" si="9"/>
        <v>0</v>
      </c>
      <c r="T27" s="114">
        <f t="shared" si="10"/>
        <v>0</v>
      </c>
      <c r="U27" s="114">
        <f t="shared" si="11"/>
        <v>0</v>
      </c>
    </row>
    <row r="28" spans="1:21" s="59" customFormat="1" ht="12.75">
      <c r="A28" s="14">
        <v>24</v>
      </c>
      <c r="B28" s="54"/>
      <c r="C28" s="16"/>
      <c r="D28" s="69"/>
      <c r="E28" s="50"/>
      <c r="F28" s="90">
        <f t="shared" si="12"/>
      </c>
      <c r="G28" s="34"/>
      <c r="H28" s="131">
        <f t="shared" si="13"/>
      </c>
      <c r="I28" s="50"/>
      <c r="J28" s="90">
        <f t="shared" si="14"/>
      </c>
      <c r="K28" s="133"/>
      <c r="L28" s="131">
        <f t="shared" si="18"/>
      </c>
      <c r="M28" s="135"/>
      <c r="N28" s="90">
        <f t="shared" si="17"/>
      </c>
      <c r="O28" s="83">
        <f t="shared" si="15"/>
      </c>
      <c r="P28" s="83">
        <f t="shared" si="16"/>
      </c>
      <c r="Q28" s="22">
        <f t="shared" si="7"/>
        <v>0</v>
      </c>
      <c r="R28" s="22">
        <f t="shared" si="8"/>
        <v>0</v>
      </c>
      <c r="S28" s="114">
        <f t="shared" si="9"/>
        <v>0</v>
      </c>
      <c r="T28" s="114">
        <f t="shared" si="10"/>
        <v>0</v>
      </c>
      <c r="U28" s="114">
        <f t="shared" si="11"/>
        <v>0</v>
      </c>
    </row>
    <row r="29" spans="1:21" s="59" customFormat="1" ht="12.75">
      <c r="A29" s="14">
        <v>25</v>
      </c>
      <c r="B29" s="44"/>
      <c r="C29" s="45"/>
      <c r="D29" s="74"/>
      <c r="E29" s="17"/>
      <c r="F29" s="90">
        <f t="shared" si="12"/>
      </c>
      <c r="G29" s="133"/>
      <c r="H29" s="131">
        <f t="shared" si="13"/>
      </c>
      <c r="I29" s="50"/>
      <c r="J29" s="90">
        <f t="shared" si="14"/>
      </c>
      <c r="K29" s="133"/>
      <c r="L29" s="131">
        <f t="shared" si="18"/>
      </c>
      <c r="M29" s="137"/>
      <c r="N29" s="90">
        <f t="shared" si="17"/>
      </c>
      <c r="O29" s="83">
        <f t="shared" si="15"/>
      </c>
      <c r="P29" s="83">
        <f t="shared" si="16"/>
      </c>
      <c r="Q29" s="22">
        <f t="shared" si="7"/>
        <v>0</v>
      </c>
      <c r="R29" s="22">
        <f t="shared" si="8"/>
        <v>0</v>
      </c>
      <c r="S29" s="114">
        <f t="shared" si="9"/>
        <v>0</v>
      </c>
      <c r="T29" s="114">
        <f t="shared" si="10"/>
        <v>0</v>
      </c>
      <c r="U29" s="114">
        <f t="shared" si="11"/>
        <v>0</v>
      </c>
    </row>
    <row r="30" spans="1:21" s="59" customFormat="1" ht="12.75">
      <c r="A30" s="112"/>
      <c r="B30" s="4"/>
      <c r="C30" s="55"/>
      <c r="D30" s="80"/>
      <c r="E30" s="96"/>
      <c r="F30" s="96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112"/>
      <c r="R30" s="112"/>
      <c r="S30" s="112"/>
      <c r="T30" s="112"/>
      <c r="U30" s="112"/>
    </row>
    <row r="31" spans="1:21" s="59" customFormat="1" ht="12.75">
      <c r="A31" s="112"/>
      <c r="B31" s="4"/>
      <c r="C31" s="55"/>
      <c r="D31" s="80"/>
      <c r="E31" s="96"/>
      <c r="F31" s="96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12"/>
      <c r="R31" s="112"/>
      <c r="S31" s="112"/>
      <c r="T31" s="112"/>
      <c r="U31" s="112"/>
    </row>
    <row r="32" spans="1:21" s="59" customFormat="1" ht="12.75">
      <c r="A32" s="112"/>
      <c r="B32" s="4"/>
      <c r="C32" s="55"/>
      <c r="D32" s="80"/>
      <c r="E32" s="96"/>
      <c r="F32" s="96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112"/>
      <c r="R32" s="112"/>
      <c r="S32" s="112"/>
      <c r="T32" s="112"/>
      <c r="U32" s="112"/>
    </row>
    <row r="33" spans="1:21" s="59" customFormat="1" ht="12.75">
      <c r="A33" s="112"/>
      <c r="B33" s="4"/>
      <c r="C33" s="55"/>
      <c r="D33" s="80"/>
      <c r="E33" s="96"/>
      <c r="F33" s="96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12"/>
      <c r="R33" s="112"/>
      <c r="S33" s="112"/>
      <c r="T33" s="112"/>
      <c r="U33" s="112"/>
    </row>
    <row r="34" spans="1:21" s="59" customFormat="1" ht="12.75">
      <c r="A34" s="112"/>
      <c r="B34" s="4"/>
      <c r="C34" s="55"/>
      <c r="D34" s="80"/>
      <c r="E34" s="96"/>
      <c r="F34" s="96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112"/>
      <c r="R34" s="112"/>
      <c r="S34" s="112"/>
      <c r="T34" s="112"/>
      <c r="U34" s="112"/>
    </row>
    <row r="35" spans="1:21" s="59" customFormat="1" ht="12.75">
      <c r="A35" s="112"/>
      <c r="B35" s="4"/>
      <c r="C35" s="55"/>
      <c r="D35" s="80"/>
      <c r="E35" s="96"/>
      <c r="F35" s="96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112"/>
      <c r="R35" s="112"/>
      <c r="S35" s="112"/>
      <c r="T35" s="112"/>
      <c r="U35" s="112"/>
    </row>
    <row r="36" spans="1:21" s="59" customFormat="1" ht="12.75">
      <c r="A36" s="112"/>
      <c r="B36" s="4"/>
      <c r="C36" s="55"/>
      <c r="D36" s="80"/>
      <c r="E36" s="96"/>
      <c r="F36" s="96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112"/>
      <c r="R36" s="112"/>
      <c r="S36" s="112"/>
      <c r="T36" s="112"/>
      <c r="U36" s="112"/>
    </row>
    <row r="37" spans="1:21" s="59" customFormat="1" ht="12.75">
      <c r="A37" s="112"/>
      <c r="B37" s="4"/>
      <c r="C37" s="55"/>
      <c r="D37" s="80"/>
      <c r="E37" s="96"/>
      <c r="F37" s="96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112"/>
      <c r="R37" s="112"/>
      <c r="S37" s="112"/>
      <c r="T37" s="112"/>
      <c r="U37" s="112"/>
    </row>
    <row r="38" spans="1:21" s="59" customFormat="1" ht="12.75">
      <c r="A38" s="112"/>
      <c r="B38" s="4"/>
      <c r="C38" s="55"/>
      <c r="D38" s="80"/>
      <c r="E38" s="96"/>
      <c r="F38" s="9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112"/>
      <c r="R38" s="112"/>
      <c r="S38" s="112"/>
      <c r="T38" s="112"/>
      <c r="U38" s="112"/>
    </row>
    <row r="39" spans="1:21" s="59" customFormat="1" ht="12.75">
      <c r="A39" s="112"/>
      <c r="B39" s="4"/>
      <c r="C39" s="55"/>
      <c r="D39" s="80"/>
      <c r="E39" s="96"/>
      <c r="F39" s="96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112"/>
      <c r="R39" s="112"/>
      <c r="S39" s="112"/>
      <c r="T39" s="112"/>
      <c r="U39" s="112"/>
    </row>
    <row r="40" spans="1:21" s="59" customFormat="1" ht="12.75">
      <c r="A40" s="112"/>
      <c r="B40" s="4"/>
      <c r="C40" s="55"/>
      <c r="D40" s="80"/>
      <c r="E40" s="96"/>
      <c r="F40" s="96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112"/>
      <c r="R40" s="112"/>
      <c r="S40" s="112"/>
      <c r="T40" s="112"/>
      <c r="U40" s="112"/>
    </row>
    <row r="41" spans="1:21" s="59" customFormat="1" ht="12.75">
      <c r="A41" s="112"/>
      <c r="B41" s="4"/>
      <c r="C41" s="55"/>
      <c r="D41" s="80"/>
      <c r="E41" s="96"/>
      <c r="F41" s="96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112"/>
      <c r="R41" s="112"/>
      <c r="S41" s="112"/>
      <c r="T41" s="112"/>
      <c r="U41" s="112"/>
    </row>
    <row r="42" spans="1:21" s="59" customFormat="1" ht="12.75">
      <c r="A42" s="112"/>
      <c r="B42" s="4"/>
      <c r="C42" s="55"/>
      <c r="D42" s="80"/>
      <c r="E42" s="4"/>
      <c r="F42" s="4"/>
      <c r="O42" s="85"/>
      <c r="P42" s="85"/>
      <c r="Q42" s="112"/>
      <c r="R42" s="112"/>
      <c r="S42" s="112"/>
      <c r="T42" s="112"/>
      <c r="U42" s="112"/>
    </row>
    <row r="43" spans="1:21" s="59" customFormat="1" ht="12.75">
      <c r="A43" s="112"/>
      <c r="B43" s="4"/>
      <c r="C43" s="55"/>
      <c r="D43" s="80"/>
      <c r="E43" s="4"/>
      <c r="F43" s="4"/>
      <c r="O43" s="85"/>
      <c r="P43" s="85"/>
      <c r="Q43" s="112"/>
      <c r="R43" s="112"/>
      <c r="S43" s="112"/>
      <c r="T43" s="112"/>
      <c r="U43" s="112"/>
    </row>
    <row r="44" spans="1:21" s="59" customFormat="1" ht="12.75">
      <c r="A44" s="112"/>
      <c r="B44" s="4"/>
      <c r="C44" s="55"/>
      <c r="D44" s="80"/>
      <c r="E44" s="4"/>
      <c r="F44" s="4"/>
      <c r="O44" s="85"/>
      <c r="P44" s="85"/>
      <c r="Q44" s="112"/>
      <c r="R44" s="112"/>
      <c r="S44" s="112"/>
      <c r="T44" s="112"/>
      <c r="U44" s="112"/>
    </row>
    <row r="45" spans="1:21" s="59" customFormat="1" ht="12.75">
      <c r="A45" s="112"/>
      <c r="B45" s="4"/>
      <c r="C45" s="55"/>
      <c r="D45" s="80"/>
      <c r="E45" s="4"/>
      <c r="F45" s="4"/>
      <c r="O45" s="85"/>
      <c r="P45" s="85"/>
      <c r="Q45" s="112"/>
      <c r="R45" s="112"/>
      <c r="S45" s="112"/>
      <c r="T45" s="112"/>
      <c r="U45" s="112"/>
    </row>
    <row r="46" spans="1:21" s="59" customFormat="1" ht="12.75">
      <c r="A46" s="112"/>
      <c r="B46" s="4"/>
      <c r="C46" s="55"/>
      <c r="D46" s="80"/>
      <c r="E46" s="4"/>
      <c r="F46" s="4"/>
      <c r="O46" s="85"/>
      <c r="P46" s="85"/>
      <c r="Q46" s="112"/>
      <c r="R46" s="112"/>
      <c r="S46" s="112"/>
      <c r="T46" s="112"/>
      <c r="U46" s="112"/>
    </row>
    <row r="47" spans="1:21" s="59" customFormat="1" ht="12.75">
      <c r="A47" s="112"/>
      <c r="B47" s="4"/>
      <c r="C47" s="55"/>
      <c r="D47" s="80"/>
      <c r="E47" s="4"/>
      <c r="F47" s="4"/>
      <c r="O47" s="85"/>
      <c r="P47" s="85"/>
      <c r="Q47" s="112"/>
      <c r="R47" s="112"/>
      <c r="S47" s="112"/>
      <c r="T47" s="112"/>
      <c r="U47" s="112"/>
    </row>
    <row r="48" spans="1:21" s="59" customFormat="1" ht="12.75">
      <c r="A48" s="112"/>
      <c r="B48" s="4"/>
      <c r="C48" s="55"/>
      <c r="D48" s="80"/>
      <c r="E48" s="4"/>
      <c r="F48" s="4"/>
      <c r="O48" s="85"/>
      <c r="P48" s="85"/>
      <c r="Q48" s="112"/>
      <c r="R48" s="112"/>
      <c r="S48" s="112"/>
      <c r="T48" s="112"/>
      <c r="U48" s="112"/>
    </row>
    <row r="49" spans="1:21" s="59" customFormat="1" ht="12.75">
      <c r="A49" s="112"/>
      <c r="B49" s="4"/>
      <c r="C49" s="55"/>
      <c r="D49" s="80"/>
      <c r="E49" s="4"/>
      <c r="F49" s="4"/>
      <c r="O49" s="85"/>
      <c r="P49" s="85"/>
      <c r="Q49" s="112"/>
      <c r="R49" s="112"/>
      <c r="S49" s="112"/>
      <c r="T49" s="112"/>
      <c r="U49" s="112"/>
    </row>
    <row r="50" spans="1:21" s="59" customFormat="1" ht="12.75">
      <c r="A50" s="112"/>
      <c r="B50" s="4"/>
      <c r="C50" s="55"/>
      <c r="D50" s="80"/>
      <c r="E50" s="4"/>
      <c r="F50" s="4"/>
      <c r="O50" s="85"/>
      <c r="P50" s="85"/>
      <c r="Q50" s="112"/>
      <c r="R50" s="112"/>
      <c r="S50" s="112"/>
      <c r="T50" s="112"/>
      <c r="U50" s="112"/>
    </row>
    <row r="51" spans="1:21" s="59" customFormat="1" ht="12.75">
      <c r="A51" s="112"/>
      <c r="B51" s="4"/>
      <c r="C51" s="55"/>
      <c r="D51" s="80"/>
      <c r="E51" s="4"/>
      <c r="F51" s="4"/>
      <c r="O51" s="85"/>
      <c r="P51" s="85"/>
      <c r="Q51" s="112"/>
      <c r="R51" s="112"/>
      <c r="S51" s="112"/>
      <c r="T51" s="112"/>
      <c r="U51" s="112"/>
    </row>
    <row r="52" spans="1:21" s="59" customFormat="1" ht="12.75">
      <c r="A52" s="112"/>
      <c r="B52" s="4"/>
      <c r="C52" s="55"/>
      <c r="D52" s="80"/>
      <c r="E52" s="4"/>
      <c r="F52" s="4"/>
      <c r="O52" s="85"/>
      <c r="P52" s="85"/>
      <c r="Q52" s="112"/>
      <c r="R52" s="112"/>
      <c r="S52" s="112"/>
      <c r="T52" s="112"/>
      <c r="U52" s="112"/>
    </row>
    <row r="53" spans="1:21" s="59" customFormat="1" ht="12.75">
      <c r="A53" s="112"/>
      <c r="B53" s="4"/>
      <c r="C53" s="55"/>
      <c r="D53" s="80"/>
      <c r="E53" s="4"/>
      <c r="F53" s="4"/>
      <c r="O53" s="85"/>
      <c r="P53" s="85"/>
      <c r="Q53" s="112"/>
      <c r="R53" s="112"/>
      <c r="S53" s="112"/>
      <c r="T53" s="112"/>
      <c r="U53" s="112"/>
    </row>
    <row r="54" spans="1:21" s="59" customFormat="1" ht="12.75">
      <c r="A54" s="112"/>
      <c r="B54" s="4"/>
      <c r="C54" s="55"/>
      <c r="D54" s="80"/>
      <c r="E54" s="4"/>
      <c r="F54" s="4"/>
      <c r="O54" s="85"/>
      <c r="P54" s="85"/>
      <c r="Q54" s="112"/>
      <c r="R54" s="112"/>
      <c r="S54" s="112"/>
      <c r="T54" s="112"/>
      <c r="U54" s="112"/>
    </row>
    <row r="55" spans="1:21" s="59" customFormat="1" ht="12.75">
      <c r="A55" s="112"/>
      <c r="B55" s="4"/>
      <c r="C55" s="55"/>
      <c r="D55" s="80"/>
      <c r="E55" s="4"/>
      <c r="F55" s="4"/>
      <c r="O55" s="85"/>
      <c r="P55" s="85"/>
      <c r="Q55" s="112"/>
      <c r="R55" s="112"/>
      <c r="S55" s="112"/>
      <c r="T55" s="112"/>
      <c r="U55" s="112"/>
    </row>
    <row r="56" spans="1:21" s="59" customFormat="1" ht="12.75">
      <c r="A56" s="112"/>
      <c r="B56" s="4"/>
      <c r="C56" s="55"/>
      <c r="D56" s="80"/>
      <c r="E56" s="4"/>
      <c r="F56" s="4"/>
      <c r="O56" s="85"/>
      <c r="P56" s="85"/>
      <c r="Q56" s="112"/>
      <c r="R56" s="112"/>
      <c r="S56" s="112"/>
      <c r="T56" s="112"/>
      <c r="U56" s="112"/>
    </row>
    <row r="57" spans="1:21" s="59" customFormat="1" ht="12.75">
      <c r="A57" s="112"/>
      <c r="B57" s="4"/>
      <c r="C57" s="55"/>
      <c r="D57" s="80"/>
      <c r="E57" s="4"/>
      <c r="F57" s="4"/>
      <c r="O57" s="85"/>
      <c r="P57" s="85"/>
      <c r="Q57" s="112"/>
      <c r="R57" s="112"/>
      <c r="S57" s="112"/>
      <c r="T57" s="112"/>
      <c r="U57" s="112"/>
    </row>
    <row r="58" spans="1:21" s="59" customFormat="1" ht="12.75">
      <c r="A58" s="112"/>
      <c r="B58" s="4"/>
      <c r="C58" s="55"/>
      <c r="D58" s="80"/>
      <c r="E58" s="4"/>
      <c r="F58" s="4"/>
      <c r="O58" s="85"/>
      <c r="P58" s="85"/>
      <c r="Q58" s="112"/>
      <c r="R58" s="112"/>
      <c r="S58" s="112"/>
      <c r="T58" s="112"/>
      <c r="U58" s="112"/>
    </row>
    <row r="59" spans="1:21" s="59" customFormat="1" ht="12.75">
      <c r="A59" s="112"/>
      <c r="B59" s="4"/>
      <c r="C59" s="55"/>
      <c r="D59" s="80"/>
      <c r="E59" s="4"/>
      <c r="F59" s="4"/>
      <c r="O59" s="85"/>
      <c r="P59" s="85"/>
      <c r="Q59" s="112"/>
      <c r="R59" s="112"/>
      <c r="S59" s="112"/>
      <c r="T59" s="112"/>
      <c r="U59" s="112"/>
    </row>
    <row r="60" spans="1:21" s="59" customFormat="1" ht="12.75">
      <c r="A60" s="112"/>
      <c r="B60" s="4"/>
      <c r="C60" s="55"/>
      <c r="D60" s="80"/>
      <c r="E60" s="4"/>
      <c r="F60" s="4"/>
      <c r="O60" s="85"/>
      <c r="P60" s="85"/>
      <c r="Q60" s="112"/>
      <c r="R60" s="112"/>
      <c r="S60" s="112"/>
      <c r="T60" s="112"/>
      <c r="U60" s="112"/>
    </row>
    <row r="61" spans="1:21" s="59" customFormat="1" ht="12.75">
      <c r="A61" s="112"/>
      <c r="B61" s="4"/>
      <c r="C61" s="55"/>
      <c r="D61" s="80"/>
      <c r="E61" s="4"/>
      <c r="F61" s="4"/>
      <c r="O61" s="85"/>
      <c r="P61" s="85"/>
      <c r="Q61" s="112"/>
      <c r="R61" s="112"/>
      <c r="S61" s="112"/>
      <c r="T61" s="112"/>
      <c r="U61" s="112"/>
    </row>
    <row r="62" spans="1:21" s="59" customFormat="1" ht="12.75">
      <c r="A62" s="112"/>
      <c r="B62" s="4"/>
      <c r="C62" s="55"/>
      <c r="D62" s="80"/>
      <c r="E62" s="4"/>
      <c r="F62" s="4"/>
      <c r="O62" s="85"/>
      <c r="P62" s="85"/>
      <c r="Q62" s="112"/>
      <c r="R62" s="112"/>
      <c r="S62" s="112"/>
      <c r="T62" s="112"/>
      <c r="U62" s="112"/>
    </row>
    <row r="63" spans="1:21" s="59" customFormat="1" ht="12.75">
      <c r="A63" s="112"/>
      <c r="B63" s="4"/>
      <c r="C63" s="55"/>
      <c r="D63" s="80"/>
      <c r="E63" s="4"/>
      <c r="F63" s="4"/>
      <c r="O63" s="85"/>
      <c r="P63" s="85"/>
      <c r="Q63" s="112"/>
      <c r="R63" s="112"/>
      <c r="S63" s="112"/>
      <c r="T63" s="112"/>
      <c r="U63" s="112"/>
    </row>
    <row r="64" spans="1:21" s="59" customFormat="1" ht="12.75">
      <c r="A64" s="112"/>
      <c r="B64" s="4"/>
      <c r="C64" s="55"/>
      <c r="D64" s="80"/>
      <c r="E64" s="4"/>
      <c r="F64" s="4"/>
      <c r="O64" s="85"/>
      <c r="P64" s="85"/>
      <c r="Q64" s="112"/>
      <c r="R64" s="112"/>
      <c r="S64" s="112"/>
      <c r="T64" s="112"/>
      <c r="U64" s="112"/>
    </row>
    <row r="65" spans="1:21" s="59" customFormat="1" ht="12.75">
      <c r="A65" s="112"/>
      <c r="B65" s="4"/>
      <c r="C65" s="55"/>
      <c r="D65" s="80"/>
      <c r="E65" s="4"/>
      <c r="F65" s="4"/>
      <c r="O65" s="85"/>
      <c r="P65" s="85"/>
      <c r="Q65" s="112"/>
      <c r="R65" s="112"/>
      <c r="S65" s="112"/>
      <c r="T65" s="112"/>
      <c r="U65" s="112"/>
    </row>
    <row r="66" spans="1:21" s="59" customFormat="1" ht="12.75">
      <c r="A66" s="112"/>
      <c r="B66" s="4"/>
      <c r="C66" s="55"/>
      <c r="D66" s="80"/>
      <c r="E66" s="4"/>
      <c r="F66" s="4"/>
      <c r="O66" s="85"/>
      <c r="P66" s="85"/>
      <c r="Q66" s="112"/>
      <c r="R66" s="112"/>
      <c r="S66" s="112"/>
      <c r="T66" s="112"/>
      <c r="U66" s="112"/>
    </row>
    <row r="67" spans="1:21" s="59" customFormat="1" ht="12.75">
      <c r="A67" s="112"/>
      <c r="B67" s="4"/>
      <c r="C67" s="55"/>
      <c r="D67" s="80"/>
      <c r="E67" s="4"/>
      <c r="F67" s="4"/>
      <c r="O67" s="85"/>
      <c r="P67" s="85"/>
      <c r="Q67" s="112"/>
      <c r="R67" s="112"/>
      <c r="S67" s="112"/>
      <c r="T67" s="112"/>
      <c r="U67" s="112"/>
    </row>
    <row r="68" spans="1:21" s="59" customFormat="1" ht="12.75">
      <c r="A68" s="112"/>
      <c r="B68" s="4"/>
      <c r="C68" s="55"/>
      <c r="D68" s="80"/>
      <c r="E68" s="4"/>
      <c r="F68" s="4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B69" s="4"/>
      <c r="C69" s="55"/>
      <c r="D69" s="80"/>
      <c r="E69" s="4"/>
      <c r="F69" s="4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B70" s="4"/>
      <c r="C70" s="55"/>
      <c r="D70" s="80"/>
      <c r="E70" s="4"/>
      <c r="F70" s="4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B71" s="4"/>
      <c r="C71" s="55"/>
      <c r="D71" s="80"/>
      <c r="E71" s="4"/>
      <c r="F71" s="4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B72" s="4"/>
      <c r="C72" s="55"/>
      <c r="D72" s="80"/>
      <c r="E72" s="4"/>
      <c r="F72" s="4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B73" s="4"/>
      <c r="C73" s="55"/>
      <c r="D73" s="80"/>
      <c r="E73" s="4"/>
      <c r="F73" s="4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B74" s="4"/>
      <c r="C74" s="55"/>
      <c r="D74" s="80"/>
      <c r="E74" s="4"/>
      <c r="F74" s="4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B75" s="4"/>
      <c r="C75" s="55"/>
      <c r="D75" s="80"/>
      <c r="E75" s="4"/>
      <c r="F75" s="4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B76" s="4"/>
      <c r="C76" s="55"/>
      <c r="D76" s="80"/>
      <c r="E76" s="4"/>
      <c r="F76" s="4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B77" s="4"/>
      <c r="C77" s="55"/>
      <c r="D77" s="80"/>
      <c r="E77" s="4"/>
      <c r="F77" s="4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B78" s="4"/>
      <c r="C78" s="55"/>
      <c r="D78" s="80"/>
      <c r="E78" s="4"/>
      <c r="F78" s="4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B79" s="4"/>
      <c r="C79" s="55"/>
      <c r="D79" s="80"/>
      <c r="E79" s="4"/>
      <c r="F79" s="4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B80" s="4"/>
      <c r="C80" s="55"/>
      <c r="D80" s="80"/>
      <c r="E80" s="4"/>
      <c r="F80" s="4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B81" s="4"/>
      <c r="C81" s="55"/>
      <c r="D81" s="80"/>
      <c r="E81" s="4"/>
      <c r="F81" s="4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B82" s="4"/>
      <c r="C82" s="55"/>
      <c r="D82" s="80"/>
      <c r="E82" s="4"/>
      <c r="F82" s="4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B83" s="4"/>
      <c r="C83" s="55"/>
      <c r="D83" s="80"/>
      <c r="E83" s="4"/>
      <c r="F83" s="4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B84" s="4"/>
      <c r="C84" s="55"/>
      <c r="D84" s="80"/>
      <c r="E84" s="4"/>
      <c r="F84" s="4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B85" s="4"/>
      <c r="C85" s="55"/>
      <c r="D85" s="80"/>
      <c r="E85" s="4"/>
      <c r="F85" s="4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B86" s="4"/>
      <c r="C86" s="55"/>
      <c r="D86" s="80"/>
      <c r="E86" s="4"/>
      <c r="F86" s="4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B87" s="4"/>
      <c r="C87" s="55"/>
      <c r="D87" s="80"/>
      <c r="E87" s="4"/>
      <c r="F87" s="4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B88" s="4"/>
      <c r="C88" s="55"/>
      <c r="D88" s="80"/>
      <c r="E88" s="4"/>
      <c r="F88" s="4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B89" s="4"/>
      <c r="C89" s="55"/>
      <c r="D89" s="80"/>
      <c r="E89" s="4"/>
      <c r="F89" s="4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B90" s="4"/>
      <c r="C90" s="55"/>
      <c r="D90" s="80"/>
      <c r="E90" s="4"/>
      <c r="F90" s="4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B91" s="4"/>
      <c r="C91" s="55"/>
      <c r="D91" s="80"/>
      <c r="E91" s="4"/>
      <c r="F91" s="4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B92" s="4"/>
      <c r="C92" s="55"/>
      <c r="D92" s="80"/>
      <c r="E92" s="4"/>
      <c r="F92" s="4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B93" s="4"/>
      <c r="C93" s="55"/>
      <c r="D93" s="80"/>
      <c r="E93" s="4"/>
      <c r="F93" s="4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B94" s="4"/>
      <c r="C94" s="55"/>
      <c r="D94" s="80"/>
      <c r="E94" s="4"/>
      <c r="F94" s="4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B95" s="4"/>
      <c r="C95" s="55"/>
      <c r="D95" s="80"/>
      <c r="E95" s="4"/>
      <c r="F95" s="4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B96" s="4"/>
      <c r="C96" s="55"/>
      <c r="D96" s="80"/>
      <c r="E96" s="4"/>
      <c r="F96" s="4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B97" s="4"/>
      <c r="C97" s="55"/>
      <c r="D97" s="80"/>
      <c r="E97" s="4"/>
      <c r="F97" s="4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B98" s="4"/>
      <c r="C98" s="55"/>
      <c r="D98" s="80"/>
      <c r="E98" s="4"/>
      <c r="F98" s="4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B99" s="4"/>
      <c r="C99" s="55"/>
      <c r="D99" s="80"/>
      <c r="E99" s="4"/>
      <c r="F99" s="4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B100" s="4"/>
      <c r="C100" s="55"/>
      <c r="D100" s="80"/>
      <c r="E100" s="4"/>
      <c r="F100" s="4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B101" s="4"/>
      <c r="C101" s="55"/>
      <c r="D101" s="80"/>
      <c r="E101" s="4"/>
      <c r="F101" s="4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B102" s="4"/>
      <c r="C102" s="55"/>
      <c r="D102" s="80"/>
      <c r="E102" s="4"/>
      <c r="F102" s="4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B103" s="4"/>
      <c r="C103" s="55"/>
      <c r="D103" s="80"/>
      <c r="E103" s="4"/>
      <c r="F103" s="4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B104" s="4"/>
      <c r="C104" s="55"/>
      <c r="D104" s="80"/>
      <c r="E104" s="4"/>
      <c r="F104" s="4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B105" s="4"/>
      <c r="C105" s="55"/>
      <c r="D105" s="80"/>
      <c r="E105" s="4"/>
      <c r="F105" s="4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B106" s="4"/>
      <c r="C106" s="55"/>
      <c r="D106" s="80"/>
      <c r="E106" s="4"/>
      <c r="F106" s="4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B107" s="4"/>
      <c r="C107" s="55"/>
      <c r="D107" s="80"/>
      <c r="E107" s="4"/>
      <c r="F107" s="4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B108" s="4"/>
      <c r="C108" s="55"/>
      <c r="D108" s="80"/>
      <c r="E108" s="4"/>
      <c r="F108" s="4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B109" s="4"/>
      <c r="C109" s="55"/>
      <c r="D109" s="80"/>
      <c r="E109" s="4"/>
      <c r="F109" s="4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B110" s="4"/>
      <c r="C110" s="55"/>
      <c r="D110" s="80"/>
      <c r="E110" s="4"/>
      <c r="F110" s="4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B111" s="4"/>
      <c r="C111" s="55"/>
      <c r="D111" s="80"/>
      <c r="E111" s="4"/>
      <c r="F111" s="4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B112" s="4"/>
      <c r="C112" s="55"/>
      <c r="D112" s="80"/>
      <c r="E112" s="4"/>
      <c r="F112" s="4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B113" s="4"/>
      <c r="C113" s="55"/>
      <c r="D113" s="80"/>
      <c r="E113" s="4"/>
      <c r="F113" s="4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B114" s="4"/>
      <c r="C114" s="55"/>
      <c r="D114" s="80"/>
      <c r="E114" s="4"/>
      <c r="F114" s="4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B115" s="4"/>
      <c r="C115" s="55"/>
      <c r="D115" s="80"/>
      <c r="E115" s="4"/>
      <c r="F115" s="4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B116" s="4"/>
      <c r="C116" s="55"/>
      <c r="D116" s="80"/>
      <c r="E116" s="4"/>
      <c r="F116" s="4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B117" s="4"/>
      <c r="C117" s="55"/>
      <c r="D117" s="80"/>
      <c r="E117" s="4"/>
      <c r="F117" s="4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B118" s="4"/>
      <c r="C118" s="55"/>
      <c r="D118" s="80"/>
      <c r="E118" s="4"/>
      <c r="F118" s="4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B119" s="4"/>
      <c r="C119" s="55"/>
      <c r="D119" s="80"/>
      <c r="E119" s="4"/>
      <c r="F119" s="4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B120" s="4"/>
      <c r="C120" s="55"/>
      <c r="D120" s="80"/>
      <c r="E120" s="4"/>
      <c r="F120" s="4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B121" s="4"/>
      <c r="C121" s="55"/>
      <c r="D121" s="80"/>
      <c r="E121" s="4"/>
      <c r="F121" s="4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B122" s="4"/>
      <c r="C122" s="55"/>
      <c r="D122" s="80"/>
      <c r="E122" s="4"/>
      <c r="F122" s="4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B123" s="4"/>
      <c r="C123" s="55"/>
      <c r="D123" s="80"/>
      <c r="E123" s="4"/>
      <c r="F123" s="4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B124" s="4"/>
      <c r="C124" s="55"/>
      <c r="D124" s="80"/>
      <c r="E124" s="4"/>
      <c r="F124" s="4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B125" s="4"/>
      <c r="C125" s="55"/>
      <c r="D125" s="80"/>
      <c r="E125" s="4"/>
      <c r="F125" s="4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B126" s="4"/>
      <c r="C126" s="55"/>
      <c r="D126" s="80"/>
      <c r="E126" s="4"/>
      <c r="F126" s="4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B127" s="4"/>
      <c r="C127" s="55"/>
      <c r="D127" s="80"/>
      <c r="E127" s="4"/>
      <c r="F127" s="4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B128" s="4"/>
      <c r="C128" s="55"/>
      <c r="D128" s="80"/>
      <c r="E128" s="4"/>
      <c r="F128" s="4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B129" s="4"/>
      <c r="C129" s="55"/>
      <c r="D129" s="80"/>
      <c r="E129" s="4"/>
      <c r="F129" s="4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B130" s="4"/>
      <c r="C130" s="55"/>
      <c r="D130" s="80"/>
      <c r="E130" s="4"/>
      <c r="F130" s="4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B131" s="4"/>
      <c r="C131" s="55"/>
      <c r="D131" s="80"/>
      <c r="E131" s="4"/>
      <c r="F131" s="4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B132" s="4"/>
      <c r="C132" s="55"/>
      <c r="D132" s="80"/>
      <c r="E132" s="4"/>
      <c r="F132" s="4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B133" s="4"/>
      <c r="C133" s="55"/>
      <c r="D133" s="80"/>
      <c r="E133" s="4"/>
      <c r="F133" s="4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B134" s="4"/>
      <c r="C134" s="55"/>
      <c r="D134" s="80"/>
      <c r="E134" s="4"/>
      <c r="F134" s="4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B135" s="4"/>
      <c r="C135" s="55"/>
      <c r="D135" s="80"/>
      <c r="E135" s="4"/>
      <c r="F135" s="4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B136" s="4"/>
      <c r="C136" s="55"/>
      <c r="D136" s="80"/>
      <c r="E136" s="4"/>
      <c r="F136" s="4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B137" s="4"/>
      <c r="C137" s="55"/>
      <c r="D137" s="80"/>
      <c r="E137" s="4"/>
      <c r="F137" s="4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B138" s="4"/>
      <c r="C138" s="55"/>
      <c r="D138" s="80"/>
      <c r="E138" s="4"/>
      <c r="F138" s="4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B139" s="4"/>
      <c r="C139" s="55"/>
      <c r="D139" s="80"/>
      <c r="E139" s="4"/>
      <c r="F139" s="4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B140" s="4"/>
      <c r="C140" s="55"/>
      <c r="D140" s="80"/>
      <c r="E140" s="4"/>
      <c r="F140" s="4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B141" s="4"/>
      <c r="C141" s="55"/>
      <c r="D141" s="80"/>
      <c r="E141" s="4"/>
      <c r="F141" s="4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B142" s="4"/>
      <c r="C142" s="55"/>
      <c r="D142" s="80"/>
      <c r="E142" s="4"/>
      <c r="F142" s="4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B143" s="4"/>
      <c r="C143" s="55"/>
      <c r="D143" s="80"/>
      <c r="E143" s="4"/>
      <c r="F143" s="4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B144" s="4"/>
      <c r="C144" s="55"/>
      <c r="D144" s="80"/>
      <c r="E144" s="4"/>
      <c r="F144" s="4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B145" s="4"/>
      <c r="C145" s="55"/>
      <c r="D145" s="80"/>
      <c r="E145" s="4"/>
      <c r="F145" s="4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B146" s="4"/>
      <c r="C146" s="55"/>
      <c r="D146" s="80"/>
      <c r="E146" s="4"/>
      <c r="F146" s="4"/>
      <c r="O146" s="85"/>
      <c r="P146" s="85"/>
      <c r="Q146" s="112"/>
      <c r="R146" s="112"/>
      <c r="S146" s="112"/>
      <c r="T146" s="112"/>
      <c r="U146" s="112"/>
    </row>
    <row r="147" spans="1:21" s="59" customFormat="1" ht="12.75">
      <c r="A147" s="112"/>
      <c r="B147" s="4"/>
      <c r="C147" s="55"/>
      <c r="D147" s="80"/>
      <c r="E147" s="4"/>
      <c r="F147" s="4"/>
      <c r="O147" s="85"/>
      <c r="P147" s="85"/>
      <c r="Q147" s="112"/>
      <c r="R147" s="112"/>
      <c r="S147" s="112"/>
      <c r="T147" s="112"/>
      <c r="U147" s="112"/>
    </row>
    <row r="148" spans="1:21" s="59" customFormat="1" ht="12.75">
      <c r="A148" s="112"/>
      <c r="B148" s="4"/>
      <c r="C148" s="55"/>
      <c r="D148" s="80"/>
      <c r="E148" s="4"/>
      <c r="F148" s="4"/>
      <c r="O148" s="85"/>
      <c r="P148" s="85"/>
      <c r="Q148" s="112"/>
      <c r="R148" s="112"/>
      <c r="S148" s="112"/>
      <c r="T148" s="112"/>
      <c r="U148" s="112"/>
    </row>
    <row r="149" spans="1:21" s="59" customFormat="1" ht="12.75">
      <c r="A149" s="112"/>
      <c r="B149" s="4"/>
      <c r="C149" s="55"/>
      <c r="D149" s="80"/>
      <c r="E149" s="4"/>
      <c r="F149" s="4"/>
      <c r="O149" s="85"/>
      <c r="P149" s="85"/>
      <c r="Q149" s="112"/>
      <c r="R149" s="112"/>
      <c r="S149" s="112"/>
      <c r="T149" s="112"/>
      <c r="U149" s="112"/>
    </row>
    <row r="150" spans="1:21" s="59" customFormat="1" ht="12.75">
      <c r="A150" s="112"/>
      <c r="B150" s="4"/>
      <c r="C150" s="55"/>
      <c r="D150" s="80"/>
      <c r="E150" s="4"/>
      <c r="F150" s="4"/>
      <c r="O150" s="85"/>
      <c r="P150" s="85"/>
      <c r="Q150" s="112"/>
      <c r="R150" s="112"/>
      <c r="S150" s="112"/>
      <c r="T150" s="112"/>
      <c r="U150" s="112"/>
    </row>
    <row r="151" spans="1:21" s="59" customFormat="1" ht="12.75">
      <c r="A151" s="112"/>
      <c r="B151" s="4"/>
      <c r="C151" s="55"/>
      <c r="D151" s="80"/>
      <c r="E151" s="4"/>
      <c r="F151" s="4"/>
      <c r="O151" s="85"/>
      <c r="P151" s="85"/>
      <c r="Q151" s="112"/>
      <c r="R151" s="112"/>
      <c r="S151" s="112"/>
      <c r="T151" s="112"/>
      <c r="U151" s="112"/>
    </row>
    <row r="152" spans="1:21" s="59" customFormat="1" ht="12.75">
      <c r="A152" s="112"/>
      <c r="B152" s="4"/>
      <c r="C152" s="55"/>
      <c r="D152" s="80"/>
      <c r="E152" s="4"/>
      <c r="F152" s="4"/>
      <c r="O152" s="85"/>
      <c r="P152" s="85"/>
      <c r="Q152" s="112"/>
      <c r="R152" s="112"/>
      <c r="S152" s="112"/>
      <c r="T152" s="112"/>
      <c r="U152" s="112"/>
    </row>
    <row r="153" spans="1:21" s="59" customFormat="1" ht="12.75">
      <c r="A153" s="112"/>
      <c r="B153" s="4"/>
      <c r="C153" s="55"/>
      <c r="D153" s="80"/>
      <c r="E153" s="4"/>
      <c r="F153" s="4"/>
      <c r="O153" s="85"/>
      <c r="P153" s="85"/>
      <c r="Q153" s="112"/>
      <c r="R153" s="112"/>
      <c r="S153" s="112"/>
      <c r="T153" s="112"/>
      <c r="U153" s="112"/>
    </row>
    <row r="154" spans="1:21" s="59" customFormat="1" ht="12.75">
      <c r="A154" s="112"/>
      <c r="B154" s="4"/>
      <c r="C154" s="55"/>
      <c r="D154" s="80"/>
      <c r="E154" s="4"/>
      <c r="F154" s="4"/>
      <c r="O154" s="85"/>
      <c r="P154" s="85"/>
      <c r="Q154" s="112"/>
      <c r="R154" s="112"/>
      <c r="S154" s="112"/>
      <c r="T154" s="112"/>
      <c r="U154" s="112"/>
    </row>
    <row r="155" spans="1:21" s="59" customFormat="1" ht="12.75">
      <c r="A155" s="112"/>
      <c r="B155" s="4"/>
      <c r="C155" s="55"/>
      <c r="D155" s="80"/>
      <c r="E155" s="4"/>
      <c r="F155" s="4"/>
      <c r="O155" s="85"/>
      <c r="P155" s="85"/>
      <c r="Q155" s="112"/>
      <c r="R155" s="112"/>
      <c r="S155" s="112"/>
      <c r="T155" s="112"/>
      <c r="U155" s="112"/>
    </row>
    <row r="156" spans="1:21" s="59" customFormat="1" ht="12.75">
      <c r="A156" s="112"/>
      <c r="B156" s="4"/>
      <c r="C156" s="55"/>
      <c r="D156" s="80"/>
      <c r="E156" s="4"/>
      <c r="F156" s="4"/>
      <c r="O156" s="85"/>
      <c r="P156" s="85"/>
      <c r="Q156" s="112"/>
      <c r="R156" s="112"/>
      <c r="S156" s="112"/>
      <c r="T156" s="112"/>
      <c r="U156" s="112"/>
    </row>
    <row r="157" spans="1:21" s="59" customFormat="1" ht="12.75">
      <c r="A157" s="112"/>
      <c r="B157" s="4"/>
      <c r="C157" s="55"/>
      <c r="D157" s="80"/>
      <c r="E157" s="4"/>
      <c r="F157" s="4"/>
      <c r="O157" s="85"/>
      <c r="P157" s="85"/>
      <c r="Q157" s="112"/>
      <c r="R157" s="112"/>
      <c r="S157" s="112"/>
      <c r="T157" s="112"/>
      <c r="U157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3"/>
  <sheetViews>
    <sheetView zoomScalePageLayoutView="0" workbookViewId="0" topLeftCell="A4">
      <selection activeCell="A5" sqref="A5:P7"/>
    </sheetView>
  </sheetViews>
  <sheetFormatPr defaultColWidth="9.00390625" defaultRowHeight="12.75"/>
  <cols>
    <col min="1" max="1" width="4.140625" style="61" customWidth="1"/>
    <col min="2" max="2" width="8.7109375" style="61" customWidth="1"/>
    <col min="3" max="3" width="13.8515625" style="61" customWidth="1"/>
    <col min="4" max="4" width="16.421875" style="72" customWidth="1"/>
    <col min="5" max="6" width="9.140625" style="95" customWidth="1"/>
    <col min="7" max="7" width="8.140625" style="61" customWidth="1"/>
    <col min="8" max="8" width="6.28125" style="61" customWidth="1"/>
    <col min="9" max="9" width="8.140625" style="61" customWidth="1"/>
    <col min="10" max="10" width="6.421875" style="61" customWidth="1"/>
    <col min="11" max="12" width="8.140625" style="61" customWidth="1"/>
    <col min="13" max="13" width="7.8515625" style="61" customWidth="1"/>
    <col min="14" max="14" width="7.140625" style="61" customWidth="1"/>
    <col min="15" max="15" width="7.57421875" style="86" customWidth="1"/>
    <col min="16" max="16" width="7.421875" style="86" customWidth="1"/>
    <col min="17" max="21" width="9.140625" style="61" hidden="1" customWidth="1"/>
    <col min="22" max="16384" width="9.00390625" style="61" customWidth="1"/>
  </cols>
  <sheetData>
    <row r="1" spans="1:21" s="4" customFormat="1" ht="12.75">
      <c r="A1" s="1"/>
      <c r="B1" s="164" t="s">
        <v>91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2">
        <v>0.014421296296296295</v>
      </c>
      <c r="F2" s="93"/>
      <c r="G2" s="106">
        <v>0.019386574074074073</v>
      </c>
      <c r="H2" s="107"/>
      <c r="I2" s="105">
        <v>0.01628472222222222</v>
      </c>
      <c r="J2" s="98"/>
      <c r="K2" s="103">
        <v>0.011689814814814814</v>
      </c>
      <c r="L2" s="104"/>
      <c r="M2" s="105">
        <v>0.016886574074074075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10" t="s">
        <v>3</v>
      </c>
      <c r="C3" s="32" t="s">
        <v>4</v>
      </c>
      <c r="D3" s="66" t="s">
        <v>5</v>
      </c>
      <c r="E3" s="8" t="s">
        <v>6</v>
      </c>
      <c r="F3" s="9" t="s">
        <v>7</v>
      </c>
      <c r="G3" s="39" t="s">
        <v>6</v>
      </c>
      <c r="H3" s="40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12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21">
        <v>0</v>
      </c>
      <c r="B4" s="62"/>
      <c r="C4" s="63"/>
      <c r="D4" s="73"/>
      <c r="E4" s="94"/>
      <c r="F4" s="94"/>
      <c r="G4" s="124"/>
      <c r="H4" s="124"/>
      <c r="I4" s="123"/>
      <c r="J4" s="123"/>
      <c r="K4" s="122"/>
      <c r="L4" s="122"/>
      <c r="M4" s="123"/>
      <c r="N4" s="123"/>
      <c r="O4" s="87"/>
      <c r="P4" s="87"/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49">
        <v>1</v>
      </c>
      <c r="B5" s="46" t="s">
        <v>23</v>
      </c>
      <c r="C5" s="47" t="s">
        <v>128</v>
      </c>
      <c r="D5" s="70" t="s">
        <v>110</v>
      </c>
      <c r="E5" s="151">
        <v>0.017106481481481483</v>
      </c>
      <c r="F5" s="142">
        <f aca="true" t="shared" si="0" ref="F5:F10">IF(E5="","",E$2/(E5)*$R$3)</f>
        <v>843.0311231393773</v>
      </c>
      <c r="G5" s="41">
        <v>0.020787037037037038</v>
      </c>
      <c r="H5" s="142">
        <f aca="true" t="shared" si="1" ref="H5:H10">IF(G5="","",G$2/(G5)*$R$3)</f>
        <v>932.6280623608018</v>
      </c>
      <c r="I5" s="156">
        <v>0.01869212962962963</v>
      </c>
      <c r="J5" s="154">
        <f aca="true" t="shared" si="2" ref="J5:J10">IF(I5="","",I$2/(I5)*$R$3)</f>
        <v>871.2074303405572</v>
      </c>
      <c r="K5" s="157">
        <v>0.012060185185185186</v>
      </c>
      <c r="L5" s="142">
        <f aca="true" t="shared" si="3" ref="L5:L10">IF(K5="","",K$2/(K5)*$R$3)</f>
        <v>969.2898272552783</v>
      </c>
      <c r="M5" s="144">
        <v>0.01709490740740741</v>
      </c>
      <c r="N5" s="154">
        <f aca="true" t="shared" si="4" ref="N5:N10">IF(M5="","",M$2/(M5)*$R$3)</f>
        <v>987.8131347325659</v>
      </c>
      <c r="O5" s="155">
        <f aca="true" t="shared" si="5" ref="O5:O10">IF(B5="","",SUM(F5,H5,J5,L5,N5))</f>
        <v>4603.96957782858</v>
      </c>
      <c r="P5" s="155">
        <f aca="true" t="shared" si="6" ref="P5:P10">IF(O5="","",IF(COUNT(Q5:U5)&lt;$R$2,O5,IF(COUNT(Q5:U5)=$R$2,O5-MIN(Q5:U5),O5-MIN(Q5:U5)-SMALL(Q5:U5,2))))</f>
        <v>2889.7310243486463</v>
      </c>
      <c r="Q5" s="22">
        <f aca="true" t="shared" si="7" ref="Q5:Q26">IF(F5="",0,F5)</f>
        <v>843.0311231393773</v>
      </c>
      <c r="R5" s="22">
        <f aca="true" t="shared" si="8" ref="R5:R45">IF(H5="",0,H5)</f>
        <v>932.6280623608018</v>
      </c>
      <c r="S5" s="22">
        <f aca="true" t="shared" si="9" ref="S5:S45">IF(J5="",0,J5)</f>
        <v>871.2074303405572</v>
      </c>
      <c r="T5" s="22">
        <f aca="true" t="shared" si="10" ref="T5:T45">IF(L5="",0,L5)</f>
        <v>969.2898272552783</v>
      </c>
      <c r="U5" s="22">
        <f aca="true" t="shared" si="11" ref="U5:U45">IF(N5="",0,N5)</f>
        <v>987.8131347325659</v>
      </c>
      <c r="W5" s="23"/>
      <c r="Z5" s="24"/>
    </row>
    <row r="6" spans="1:26" s="4" customFormat="1" ht="12.75">
      <c r="A6" s="149">
        <v>2</v>
      </c>
      <c r="B6" s="46" t="s">
        <v>32</v>
      </c>
      <c r="C6" s="47" t="s">
        <v>124</v>
      </c>
      <c r="D6" s="70" t="s">
        <v>110</v>
      </c>
      <c r="E6" s="151">
        <v>0.01539351851851852</v>
      </c>
      <c r="F6" s="142">
        <f t="shared" si="0"/>
        <v>936.8421052631577</v>
      </c>
      <c r="G6" s="41">
        <v>0.020127314814814817</v>
      </c>
      <c r="H6" s="142">
        <f t="shared" si="1"/>
        <v>963.1972397929843</v>
      </c>
      <c r="I6" s="156">
        <v>0.018125</v>
      </c>
      <c r="J6" s="154">
        <f t="shared" si="2"/>
        <v>898.4674329501916</v>
      </c>
      <c r="K6" s="152">
        <v>0.015972222222222224</v>
      </c>
      <c r="L6" s="142">
        <f t="shared" si="3"/>
        <v>731.8840579710144</v>
      </c>
      <c r="M6" s="153">
        <v>0.017175925925925924</v>
      </c>
      <c r="N6" s="142">
        <f t="shared" si="4"/>
        <v>983.1536388140163</v>
      </c>
      <c r="O6" s="155">
        <f t="shared" si="5"/>
        <v>4513.544474791364</v>
      </c>
      <c r="P6" s="155">
        <f t="shared" si="6"/>
        <v>2883.192983870158</v>
      </c>
      <c r="Q6" s="22">
        <f t="shared" si="7"/>
        <v>936.8421052631577</v>
      </c>
      <c r="R6" s="114">
        <f t="shared" si="8"/>
        <v>963.1972397929843</v>
      </c>
      <c r="S6" s="114">
        <f t="shared" si="9"/>
        <v>898.4674329501916</v>
      </c>
      <c r="T6" s="114">
        <f t="shared" si="10"/>
        <v>731.8840579710144</v>
      </c>
      <c r="U6" s="114">
        <f t="shared" si="11"/>
        <v>983.1536388140163</v>
      </c>
      <c r="V6" s="59"/>
      <c r="W6" s="115"/>
      <c r="Z6" s="24"/>
    </row>
    <row r="7" spans="1:26" s="59" customFormat="1" ht="12.75">
      <c r="A7" s="149">
        <v>3</v>
      </c>
      <c r="B7" s="46" t="s">
        <v>27</v>
      </c>
      <c r="C7" s="47" t="s">
        <v>154</v>
      </c>
      <c r="D7" s="70" t="s">
        <v>155</v>
      </c>
      <c r="E7" s="151"/>
      <c r="F7" s="142">
        <f t="shared" si="0"/>
      </c>
      <c r="G7" s="41">
        <v>0.02028935185185185</v>
      </c>
      <c r="H7" s="142">
        <f t="shared" si="1"/>
        <v>955.5048488305762</v>
      </c>
      <c r="I7" s="156"/>
      <c r="J7" s="154">
        <f t="shared" si="2"/>
      </c>
      <c r="K7" s="152">
        <v>0.013599537037037037</v>
      </c>
      <c r="L7" s="142">
        <f t="shared" si="3"/>
        <v>859.5744680851064</v>
      </c>
      <c r="M7" s="144">
        <v>0.01707175925925926</v>
      </c>
      <c r="N7" s="154">
        <f t="shared" si="4"/>
        <v>989.1525423728814</v>
      </c>
      <c r="O7" s="155">
        <f t="shared" si="5"/>
        <v>2804.231859288564</v>
      </c>
      <c r="P7" s="155">
        <f t="shared" si="6"/>
        <v>2804.231859288564</v>
      </c>
      <c r="Q7" s="22">
        <f t="shared" si="7"/>
        <v>0</v>
      </c>
      <c r="R7" s="22">
        <f t="shared" si="8"/>
        <v>955.5048488305762</v>
      </c>
      <c r="S7" s="22">
        <f t="shared" si="9"/>
        <v>0</v>
      </c>
      <c r="T7" s="22">
        <f t="shared" si="10"/>
        <v>859.5744680851064</v>
      </c>
      <c r="U7" s="22">
        <f t="shared" si="11"/>
        <v>989.1525423728814</v>
      </c>
      <c r="V7" s="4"/>
      <c r="W7" s="23"/>
      <c r="Z7" s="116"/>
    </row>
    <row r="8" spans="1:26" s="59" customFormat="1" ht="12.75">
      <c r="A8" s="14">
        <v>4</v>
      </c>
      <c r="B8" s="25" t="s">
        <v>125</v>
      </c>
      <c r="C8" s="26" t="s">
        <v>126</v>
      </c>
      <c r="D8" s="68" t="s">
        <v>123</v>
      </c>
      <c r="E8" s="17">
        <v>0.017685185185185182</v>
      </c>
      <c r="F8" s="90">
        <f t="shared" si="0"/>
        <v>815.4450261780105</v>
      </c>
      <c r="G8" s="41">
        <v>0.021678240740740738</v>
      </c>
      <c r="H8" s="142">
        <f t="shared" si="1"/>
        <v>894.2872397223707</v>
      </c>
      <c r="I8" s="38">
        <v>0.019050925925925926</v>
      </c>
      <c r="J8" s="141">
        <f t="shared" si="2"/>
        <v>854.7995139732685</v>
      </c>
      <c r="K8" s="49">
        <v>0.01306712962962963</v>
      </c>
      <c r="L8" s="131">
        <f t="shared" si="3"/>
        <v>894.5969884853853</v>
      </c>
      <c r="M8" s="50"/>
      <c r="N8" s="90">
        <f t="shared" si="4"/>
      </c>
      <c r="O8" s="83">
        <f t="shared" si="5"/>
        <v>3459.128768359035</v>
      </c>
      <c r="P8" s="83">
        <f t="shared" si="6"/>
        <v>2643.683742181024</v>
      </c>
      <c r="Q8" s="22">
        <f t="shared" si="7"/>
        <v>815.4450261780105</v>
      </c>
      <c r="R8" s="114">
        <f t="shared" si="8"/>
        <v>894.2872397223707</v>
      </c>
      <c r="S8" s="114">
        <f t="shared" si="9"/>
        <v>854.7995139732685</v>
      </c>
      <c r="T8" s="114">
        <f t="shared" si="10"/>
        <v>894.5969884853853</v>
      </c>
      <c r="U8" s="114">
        <f t="shared" si="11"/>
        <v>0</v>
      </c>
      <c r="W8" s="115"/>
      <c r="Z8" s="116"/>
    </row>
    <row r="9" spans="1:26" s="59" customFormat="1" ht="12.75">
      <c r="A9" s="14">
        <v>5</v>
      </c>
      <c r="B9" s="25" t="s">
        <v>31</v>
      </c>
      <c r="C9" s="26" t="s">
        <v>127</v>
      </c>
      <c r="D9" s="68" t="s">
        <v>123</v>
      </c>
      <c r="E9" s="17">
        <v>0.018287037037037036</v>
      </c>
      <c r="F9" s="90">
        <f t="shared" si="0"/>
        <v>788.6075949367089</v>
      </c>
      <c r="G9" s="41">
        <v>0.022789351851851852</v>
      </c>
      <c r="H9" s="142">
        <f t="shared" si="1"/>
        <v>850.6856272219401</v>
      </c>
      <c r="I9" s="38">
        <v>0.019421296296296294</v>
      </c>
      <c r="J9" s="141">
        <f t="shared" si="2"/>
        <v>838.4982121573303</v>
      </c>
      <c r="K9" s="49">
        <v>0.014074074074074074</v>
      </c>
      <c r="L9" s="131">
        <f t="shared" si="3"/>
        <v>830.5921052631578</v>
      </c>
      <c r="M9" s="50"/>
      <c r="N9" s="90">
        <f t="shared" si="4"/>
      </c>
      <c r="O9" s="83">
        <f t="shared" si="5"/>
        <v>3308.383539579137</v>
      </c>
      <c r="P9" s="83">
        <f t="shared" si="6"/>
        <v>2519.775944642428</v>
      </c>
      <c r="Q9" s="22">
        <f t="shared" si="7"/>
        <v>788.6075949367089</v>
      </c>
      <c r="R9" s="114">
        <f t="shared" si="8"/>
        <v>850.6856272219401</v>
      </c>
      <c r="S9" s="114">
        <f t="shared" si="9"/>
        <v>838.4982121573303</v>
      </c>
      <c r="T9" s="114">
        <f t="shared" si="10"/>
        <v>830.5921052631578</v>
      </c>
      <c r="U9" s="114">
        <f t="shared" si="11"/>
        <v>0</v>
      </c>
      <c r="W9" s="115"/>
      <c r="Z9" s="116"/>
    </row>
    <row r="10" spans="1:26" s="59" customFormat="1" ht="12.75">
      <c r="A10" s="14">
        <v>6</v>
      </c>
      <c r="B10" s="36" t="s">
        <v>164</v>
      </c>
      <c r="C10" s="26" t="s">
        <v>163</v>
      </c>
      <c r="D10" s="68" t="s">
        <v>109</v>
      </c>
      <c r="E10" s="50"/>
      <c r="F10" s="90">
        <f t="shared" si="0"/>
      </c>
      <c r="G10" s="41">
        <v>0.023622685185185188</v>
      </c>
      <c r="H10" s="142">
        <f t="shared" si="1"/>
        <v>820.6761391474766</v>
      </c>
      <c r="I10" s="38">
        <v>0.02101851851851852</v>
      </c>
      <c r="J10" s="141">
        <f t="shared" si="2"/>
        <v>774.7797356828194</v>
      </c>
      <c r="K10" s="49">
        <v>0.015081018518518516</v>
      </c>
      <c r="L10" s="131">
        <f t="shared" si="3"/>
        <v>775.134305448964</v>
      </c>
      <c r="M10" s="135">
        <v>0.01986111111111111</v>
      </c>
      <c r="N10" s="90">
        <f t="shared" si="4"/>
        <v>850.2331002331002</v>
      </c>
      <c r="O10" s="83">
        <f t="shared" si="5"/>
        <v>3220.8232805123603</v>
      </c>
      <c r="P10" s="83">
        <f t="shared" si="6"/>
        <v>2446.043544829541</v>
      </c>
      <c r="Q10" s="22">
        <f t="shared" si="7"/>
        <v>0</v>
      </c>
      <c r="R10" s="114">
        <f t="shared" si="8"/>
        <v>820.6761391474766</v>
      </c>
      <c r="S10" s="114">
        <f t="shared" si="9"/>
        <v>774.7797356828194</v>
      </c>
      <c r="T10" s="114">
        <f t="shared" si="10"/>
        <v>775.134305448964</v>
      </c>
      <c r="U10" s="114">
        <f t="shared" si="11"/>
        <v>850.2331002331002</v>
      </c>
      <c r="W10" s="115"/>
      <c r="Z10" s="116"/>
    </row>
    <row r="11" spans="1:26" s="59" customFormat="1" ht="12.75">
      <c r="A11" s="14">
        <v>7</v>
      </c>
      <c r="B11" s="25"/>
      <c r="C11" s="26"/>
      <c r="D11" s="68"/>
      <c r="E11" s="17"/>
      <c r="F11" s="90">
        <f aca="true" t="shared" si="12" ref="F11:F16">IF(E11="","",E$2/(E11)*$R$3)</f>
      </c>
      <c r="G11" s="41"/>
      <c r="H11" s="142">
        <f aca="true" t="shared" si="13" ref="H11:H25">IF(G11="","",G$2/(G11)*$R$3)</f>
      </c>
      <c r="I11" s="38"/>
      <c r="J11" s="141">
        <f aca="true" t="shared" si="14" ref="J11:J21">IF(I11="","",I$2/(I11)*$R$3)</f>
      </c>
      <c r="K11" s="49"/>
      <c r="L11" s="134"/>
      <c r="M11" s="135"/>
      <c r="N11" s="141">
        <f aca="true" t="shared" si="15" ref="N11:N16">IF(M11="","",M$2/(M11)*$R$3)</f>
      </c>
      <c r="O11" s="83">
        <f aca="true" t="shared" si="16" ref="O11:O45">IF(B11="","",SUM(F11,H11,J11,L11,N11))</f>
      </c>
      <c r="P11" s="83">
        <f aca="true" t="shared" si="17" ref="P11:P45">IF(O11="","",IF(COUNT(Q11:U11)&lt;$R$2,O11,IF(COUNT(Q11:U11)=$R$2,O11-MIN(Q11:U11),O11-MIN(Q11:U11)-SMALL(Q11:U11,2))))</f>
      </c>
      <c r="Q11" s="22">
        <f t="shared" si="7"/>
        <v>0</v>
      </c>
      <c r="R11" s="114">
        <f t="shared" si="8"/>
        <v>0</v>
      </c>
      <c r="S11" s="114">
        <f t="shared" si="9"/>
        <v>0</v>
      </c>
      <c r="T11" s="114">
        <f t="shared" si="10"/>
        <v>0</v>
      </c>
      <c r="U11" s="114">
        <f t="shared" si="11"/>
        <v>0</v>
      </c>
      <c r="W11" s="115"/>
      <c r="Z11" s="116"/>
    </row>
    <row r="12" spans="1:26" s="59" customFormat="1" ht="12.75">
      <c r="A12" s="14">
        <v>8</v>
      </c>
      <c r="B12" s="25"/>
      <c r="C12" s="26"/>
      <c r="D12" s="68"/>
      <c r="E12" s="17"/>
      <c r="F12" s="90">
        <f t="shared" si="12"/>
      </c>
      <c r="G12" s="41"/>
      <c r="H12" s="142">
        <f t="shared" si="13"/>
      </c>
      <c r="I12" s="38"/>
      <c r="J12" s="141">
        <f t="shared" si="14"/>
      </c>
      <c r="K12" s="49"/>
      <c r="L12" s="134"/>
      <c r="M12" s="135"/>
      <c r="N12" s="141">
        <f t="shared" si="15"/>
      </c>
      <c r="O12" s="83">
        <f t="shared" si="16"/>
      </c>
      <c r="P12" s="83">
        <f t="shared" si="17"/>
      </c>
      <c r="Q12" s="22">
        <f t="shared" si="7"/>
        <v>0</v>
      </c>
      <c r="R12" s="114">
        <f t="shared" si="8"/>
        <v>0</v>
      </c>
      <c r="S12" s="114">
        <f t="shared" si="9"/>
        <v>0</v>
      </c>
      <c r="T12" s="114">
        <f t="shared" si="10"/>
        <v>0</v>
      </c>
      <c r="U12" s="114">
        <f t="shared" si="11"/>
        <v>0</v>
      </c>
      <c r="W12" s="115"/>
      <c r="Z12" s="116"/>
    </row>
    <row r="13" spans="1:26" s="59" customFormat="1" ht="12.75">
      <c r="A13" s="14">
        <v>9</v>
      </c>
      <c r="B13" s="25"/>
      <c r="C13" s="26"/>
      <c r="D13" s="68"/>
      <c r="E13" s="17"/>
      <c r="F13" s="90">
        <f t="shared" si="12"/>
      </c>
      <c r="G13" s="144"/>
      <c r="H13" s="142">
        <f t="shared" si="13"/>
      </c>
      <c r="I13" s="38"/>
      <c r="J13" s="141">
        <f t="shared" si="14"/>
      </c>
      <c r="K13" s="49"/>
      <c r="L13" s="134"/>
      <c r="M13" s="137"/>
      <c r="N13" s="141">
        <f t="shared" si="15"/>
      </c>
      <c r="O13" s="83">
        <f t="shared" si="16"/>
      </c>
      <c r="P13" s="83">
        <f t="shared" si="17"/>
      </c>
      <c r="Q13" s="22">
        <f t="shared" si="7"/>
        <v>0</v>
      </c>
      <c r="R13" s="114">
        <f t="shared" si="8"/>
        <v>0</v>
      </c>
      <c r="S13" s="114">
        <f t="shared" si="9"/>
        <v>0</v>
      </c>
      <c r="T13" s="114">
        <f t="shared" si="10"/>
        <v>0</v>
      </c>
      <c r="U13" s="114">
        <f t="shared" si="11"/>
        <v>0</v>
      </c>
      <c r="W13" s="115"/>
      <c r="Z13" s="116"/>
    </row>
    <row r="14" spans="1:26" s="59" customFormat="1" ht="12.75">
      <c r="A14" s="14">
        <v>10</v>
      </c>
      <c r="B14" s="25"/>
      <c r="C14" s="26"/>
      <c r="D14" s="68"/>
      <c r="E14" s="17"/>
      <c r="F14" s="90">
        <f t="shared" si="12"/>
      </c>
      <c r="G14" s="144"/>
      <c r="H14" s="142">
        <f t="shared" si="13"/>
      </c>
      <c r="I14" s="38"/>
      <c r="J14" s="141">
        <f t="shared" si="14"/>
      </c>
      <c r="K14" s="49"/>
      <c r="L14" s="134"/>
      <c r="M14" s="137"/>
      <c r="N14" s="141">
        <f t="shared" si="15"/>
      </c>
      <c r="O14" s="83">
        <f t="shared" si="16"/>
      </c>
      <c r="P14" s="83">
        <f t="shared" si="17"/>
      </c>
      <c r="Q14" s="22">
        <f t="shared" si="7"/>
        <v>0</v>
      </c>
      <c r="R14" s="114">
        <f t="shared" si="8"/>
        <v>0</v>
      </c>
      <c r="S14" s="114">
        <f t="shared" si="9"/>
        <v>0</v>
      </c>
      <c r="T14" s="114">
        <f t="shared" si="10"/>
        <v>0</v>
      </c>
      <c r="U14" s="114">
        <f t="shared" si="11"/>
        <v>0</v>
      </c>
      <c r="W14" s="115"/>
      <c r="Z14" s="116"/>
    </row>
    <row r="15" spans="1:26" s="59" customFormat="1" ht="12.75">
      <c r="A15" s="14">
        <v>11</v>
      </c>
      <c r="B15" s="25"/>
      <c r="C15" s="26"/>
      <c r="D15" s="68"/>
      <c r="E15" s="17"/>
      <c r="F15" s="90">
        <f t="shared" si="12"/>
      </c>
      <c r="G15" s="41"/>
      <c r="H15" s="142">
        <f t="shared" si="13"/>
      </c>
      <c r="I15" s="38"/>
      <c r="J15" s="141">
        <f t="shared" si="14"/>
      </c>
      <c r="K15" s="49"/>
      <c r="L15" s="134"/>
      <c r="M15" s="135"/>
      <c r="N15" s="141">
        <f t="shared" si="15"/>
      </c>
      <c r="O15" s="83">
        <f t="shared" si="16"/>
      </c>
      <c r="P15" s="83">
        <f t="shared" si="17"/>
      </c>
      <c r="Q15" s="22">
        <f t="shared" si="7"/>
        <v>0</v>
      </c>
      <c r="R15" s="114">
        <f t="shared" si="8"/>
        <v>0</v>
      </c>
      <c r="S15" s="114">
        <f t="shared" si="9"/>
        <v>0</v>
      </c>
      <c r="T15" s="114">
        <f t="shared" si="10"/>
        <v>0</v>
      </c>
      <c r="U15" s="114">
        <f t="shared" si="11"/>
        <v>0</v>
      </c>
      <c r="W15" s="115"/>
      <c r="Z15" s="116"/>
    </row>
    <row r="16" spans="1:21" s="59" customFormat="1" ht="12.75">
      <c r="A16" s="14">
        <v>12</v>
      </c>
      <c r="B16" s="25"/>
      <c r="C16" s="26"/>
      <c r="D16" s="68"/>
      <c r="E16" s="17"/>
      <c r="F16" s="90">
        <f t="shared" si="12"/>
      </c>
      <c r="G16" s="41"/>
      <c r="H16" s="142">
        <f t="shared" si="13"/>
      </c>
      <c r="I16" s="135"/>
      <c r="J16" s="141">
        <f t="shared" si="14"/>
      </c>
      <c r="K16" s="140"/>
      <c r="L16" s="134">
        <f aca="true" t="shared" si="18" ref="L16:L45">IF(K16="","",K$2/(K16)*$R$3)</f>
      </c>
      <c r="M16" s="135"/>
      <c r="N16" s="141">
        <f t="shared" si="15"/>
      </c>
      <c r="O16" s="83">
        <f t="shared" si="16"/>
      </c>
      <c r="P16" s="83">
        <f t="shared" si="17"/>
      </c>
      <c r="Q16" s="22">
        <f t="shared" si="7"/>
        <v>0</v>
      </c>
      <c r="R16" s="114">
        <f t="shared" si="8"/>
        <v>0</v>
      </c>
      <c r="S16" s="114">
        <f t="shared" si="9"/>
        <v>0</v>
      </c>
      <c r="T16" s="114">
        <f t="shared" si="10"/>
        <v>0</v>
      </c>
      <c r="U16" s="114">
        <f t="shared" si="11"/>
        <v>0</v>
      </c>
    </row>
    <row r="17" spans="1:21" s="59" customFormat="1" ht="12.75">
      <c r="A17" s="14">
        <v>13</v>
      </c>
      <c r="B17" s="36"/>
      <c r="C17" s="26"/>
      <c r="D17" s="68"/>
      <c r="E17" s="91"/>
      <c r="F17" s="91"/>
      <c r="G17" s="145"/>
      <c r="H17" s="142">
        <f t="shared" si="13"/>
      </c>
      <c r="I17" s="38"/>
      <c r="J17" s="141">
        <f t="shared" si="14"/>
      </c>
      <c r="K17" s="49"/>
      <c r="L17" s="134">
        <f t="shared" si="18"/>
      </c>
      <c r="M17" s="135"/>
      <c r="N17" s="141"/>
      <c r="O17" s="83">
        <f t="shared" si="16"/>
      </c>
      <c r="P17" s="83">
        <f t="shared" si="17"/>
      </c>
      <c r="Q17" s="22">
        <f t="shared" si="7"/>
        <v>0</v>
      </c>
      <c r="R17" s="114">
        <f t="shared" si="8"/>
        <v>0</v>
      </c>
      <c r="S17" s="114">
        <f t="shared" si="9"/>
        <v>0</v>
      </c>
      <c r="T17" s="114">
        <f t="shared" si="10"/>
        <v>0</v>
      </c>
      <c r="U17" s="114">
        <f t="shared" si="11"/>
        <v>0</v>
      </c>
    </row>
    <row r="18" spans="1:21" s="59" customFormat="1" ht="12.75">
      <c r="A18" s="14">
        <v>14</v>
      </c>
      <c r="B18" s="36"/>
      <c r="C18" s="26"/>
      <c r="D18" s="68"/>
      <c r="E18" s="50"/>
      <c r="F18" s="90">
        <f>IF(E18="","",E$2/(E18)*$R$3)</f>
      </c>
      <c r="G18" s="41"/>
      <c r="H18" s="142">
        <f t="shared" si="13"/>
      </c>
      <c r="I18" s="38"/>
      <c r="J18" s="141">
        <f t="shared" si="14"/>
      </c>
      <c r="K18" s="133"/>
      <c r="L18" s="134">
        <f t="shared" si="18"/>
      </c>
      <c r="M18" s="135"/>
      <c r="N18" s="141">
        <f>IF(M18="","",M$2/(M18)*$R$3)</f>
      </c>
      <c r="O18" s="83">
        <f t="shared" si="16"/>
      </c>
      <c r="P18" s="83">
        <f t="shared" si="17"/>
      </c>
      <c r="Q18" s="22">
        <f t="shared" si="7"/>
        <v>0</v>
      </c>
      <c r="R18" s="114">
        <f t="shared" si="8"/>
        <v>0</v>
      </c>
      <c r="S18" s="114">
        <f t="shared" si="9"/>
        <v>0</v>
      </c>
      <c r="T18" s="114">
        <f t="shared" si="10"/>
        <v>0</v>
      </c>
      <c r="U18" s="114">
        <f t="shared" si="11"/>
        <v>0</v>
      </c>
    </row>
    <row r="19" spans="1:21" s="59" customFormat="1" ht="12.75">
      <c r="A19" s="14">
        <v>15</v>
      </c>
      <c r="B19" s="36"/>
      <c r="C19" s="26"/>
      <c r="D19" s="68"/>
      <c r="E19" s="91"/>
      <c r="F19" s="91"/>
      <c r="G19" s="145"/>
      <c r="H19" s="142">
        <f t="shared" si="13"/>
      </c>
      <c r="I19" s="38"/>
      <c r="J19" s="141">
        <f t="shared" si="14"/>
      </c>
      <c r="K19" s="49"/>
      <c r="L19" s="134">
        <f t="shared" si="18"/>
      </c>
      <c r="M19" s="135"/>
      <c r="N19" s="141"/>
      <c r="O19" s="83">
        <f t="shared" si="16"/>
      </c>
      <c r="P19" s="83">
        <f t="shared" si="17"/>
      </c>
      <c r="Q19" s="22">
        <f t="shared" si="7"/>
        <v>0</v>
      </c>
      <c r="R19" s="114">
        <f t="shared" si="8"/>
        <v>0</v>
      </c>
      <c r="S19" s="114">
        <f t="shared" si="9"/>
        <v>0</v>
      </c>
      <c r="T19" s="114">
        <f t="shared" si="10"/>
        <v>0</v>
      </c>
      <c r="U19" s="114">
        <f t="shared" si="11"/>
        <v>0</v>
      </c>
    </row>
    <row r="20" spans="1:21" s="59" customFormat="1" ht="12.75">
      <c r="A20" s="14">
        <v>16</v>
      </c>
      <c r="B20" s="25"/>
      <c r="C20" s="26"/>
      <c r="D20" s="68"/>
      <c r="E20" s="17"/>
      <c r="F20" s="90">
        <f>IF(E20="","",E$2/(E20)*$R$3)</f>
      </c>
      <c r="G20" s="144"/>
      <c r="H20" s="142">
        <f t="shared" si="13"/>
      </c>
      <c r="I20" s="38"/>
      <c r="J20" s="141">
        <f t="shared" si="14"/>
      </c>
      <c r="K20" s="133"/>
      <c r="L20" s="134">
        <f t="shared" si="18"/>
      </c>
      <c r="M20" s="137"/>
      <c r="N20" s="141">
        <f>IF(M20="","",M$2/(M20)*$R$3)</f>
      </c>
      <c r="O20" s="83">
        <f t="shared" si="16"/>
      </c>
      <c r="P20" s="83">
        <f t="shared" si="17"/>
      </c>
      <c r="Q20" s="22">
        <f t="shared" si="7"/>
        <v>0</v>
      </c>
      <c r="R20" s="114">
        <f t="shared" si="8"/>
        <v>0</v>
      </c>
      <c r="S20" s="114">
        <f t="shared" si="9"/>
        <v>0</v>
      </c>
      <c r="T20" s="114">
        <f t="shared" si="10"/>
        <v>0</v>
      </c>
      <c r="U20" s="114">
        <f t="shared" si="11"/>
        <v>0</v>
      </c>
    </row>
    <row r="21" spans="1:21" s="59" customFormat="1" ht="12.75">
      <c r="A21" s="14">
        <v>17</v>
      </c>
      <c r="B21" s="36"/>
      <c r="C21" s="26"/>
      <c r="D21" s="68"/>
      <c r="E21" s="91"/>
      <c r="F21" s="91"/>
      <c r="G21" s="145"/>
      <c r="H21" s="142">
        <f t="shared" si="13"/>
      </c>
      <c r="I21" s="38"/>
      <c r="J21" s="141">
        <f t="shared" si="14"/>
      </c>
      <c r="K21" s="133"/>
      <c r="L21" s="134">
        <f t="shared" si="18"/>
      </c>
      <c r="M21" s="135"/>
      <c r="N21" s="141"/>
      <c r="O21" s="83">
        <f t="shared" si="16"/>
      </c>
      <c r="P21" s="83">
        <f t="shared" si="17"/>
      </c>
      <c r="Q21" s="22">
        <f t="shared" si="7"/>
        <v>0</v>
      </c>
      <c r="R21" s="114">
        <f t="shared" si="8"/>
        <v>0</v>
      </c>
      <c r="S21" s="114">
        <f t="shared" si="9"/>
        <v>0</v>
      </c>
      <c r="T21" s="114">
        <f t="shared" si="10"/>
        <v>0</v>
      </c>
      <c r="U21" s="114">
        <f t="shared" si="11"/>
        <v>0</v>
      </c>
    </row>
    <row r="22" spans="1:21" s="59" customFormat="1" ht="12.75">
      <c r="A22" s="14">
        <v>18</v>
      </c>
      <c r="B22" s="36"/>
      <c r="C22" s="26"/>
      <c r="D22" s="68"/>
      <c r="E22" s="50"/>
      <c r="F22" s="90">
        <f>IF(E22="","",E$2/(E22)*$R$3)</f>
      </c>
      <c r="G22" s="41"/>
      <c r="H22" s="142">
        <f t="shared" si="13"/>
      </c>
      <c r="I22" s="135"/>
      <c r="J22" s="141">
        <f>IF(I22="","",I$2/(I22)*$R$3)</f>
      </c>
      <c r="K22" s="133"/>
      <c r="L22" s="134">
        <f t="shared" si="18"/>
      </c>
      <c r="M22" s="135"/>
      <c r="N22" s="141">
        <f>IF(M22="","",M$2/(M22)*$R$3)</f>
      </c>
      <c r="O22" s="83">
        <f t="shared" si="16"/>
      </c>
      <c r="P22" s="83">
        <f t="shared" si="17"/>
      </c>
      <c r="Q22" s="22">
        <f t="shared" si="7"/>
        <v>0</v>
      </c>
      <c r="R22" s="114">
        <f t="shared" si="8"/>
        <v>0</v>
      </c>
      <c r="S22" s="114">
        <f t="shared" si="9"/>
        <v>0</v>
      </c>
      <c r="T22" s="114">
        <f t="shared" si="10"/>
        <v>0</v>
      </c>
      <c r="U22" s="114">
        <f t="shared" si="11"/>
        <v>0</v>
      </c>
    </row>
    <row r="23" spans="1:21" s="59" customFormat="1" ht="12.75">
      <c r="A23" s="14">
        <v>19</v>
      </c>
      <c r="B23" s="25"/>
      <c r="C23" s="26"/>
      <c r="D23" s="68"/>
      <c r="E23" s="17"/>
      <c r="F23" s="90">
        <f>IF(E23="","",E$2/(E23)*$R$3)</f>
      </c>
      <c r="G23" s="144"/>
      <c r="H23" s="142">
        <f t="shared" si="13"/>
      </c>
      <c r="I23" s="135"/>
      <c r="J23" s="141">
        <f>IF(I23="","",I$2/(I23)*$R$3)</f>
      </c>
      <c r="K23" s="133"/>
      <c r="L23" s="134">
        <f t="shared" si="18"/>
      </c>
      <c r="M23" s="135"/>
      <c r="N23" s="141">
        <f>IF(M23="","",M$2/(M23)*$R$3)</f>
      </c>
      <c r="O23" s="83">
        <f t="shared" si="16"/>
      </c>
      <c r="P23" s="83">
        <f t="shared" si="17"/>
      </c>
      <c r="Q23" s="22">
        <f t="shared" si="7"/>
        <v>0</v>
      </c>
      <c r="R23" s="114">
        <f t="shared" si="8"/>
        <v>0</v>
      </c>
      <c r="S23" s="114">
        <f t="shared" si="9"/>
        <v>0</v>
      </c>
      <c r="T23" s="114">
        <f t="shared" si="10"/>
        <v>0</v>
      </c>
      <c r="U23" s="114">
        <f t="shared" si="11"/>
        <v>0</v>
      </c>
    </row>
    <row r="24" spans="1:21" s="59" customFormat="1" ht="15">
      <c r="A24" s="14">
        <v>20</v>
      </c>
      <c r="B24" s="36"/>
      <c r="C24" s="26"/>
      <c r="D24" s="75"/>
      <c r="E24" s="50"/>
      <c r="F24" s="90">
        <f>IF(E24="","",E$2/(E24)*$R$3)</f>
      </c>
      <c r="G24" s="41"/>
      <c r="H24" s="142">
        <f t="shared" si="13"/>
      </c>
      <c r="I24" s="135"/>
      <c r="J24" s="141">
        <f>IF(I24="","",I$2/(I24)*$R$3)</f>
      </c>
      <c r="K24" s="133"/>
      <c r="L24" s="134">
        <f t="shared" si="18"/>
      </c>
      <c r="M24" s="135"/>
      <c r="N24" s="141">
        <f>IF(M24="","",M$2/(M24)*$R$3)</f>
      </c>
      <c r="O24" s="83">
        <f t="shared" si="16"/>
      </c>
      <c r="P24" s="83">
        <f t="shared" si="17"/>
      </c>
      <c r="Q24" s="22">
        <f t="shared" si="7"/>
        <v>0</v>
      </c>
      <c r="R24" s="114">
        <f t="shared" si="8"/>
        <v>0</v>
      </c>
      <c r="S24" s="114">
        <f t="shared" si="9"/>
        <v>0</v>
      </c>
      <c r="T24" s="114">
        <f t="shared" si="10"/>
        <v>0</v>
      </c>
      <c r="U24" s="114">
        <f t="shared" si="11"/>
        <v>0</v>
      </c>
    </row>
    <row r="25" spans="1:21" s="59" customFormat="1" ht="12.75">
      <c r="A25" s="14">
        <v>21</v>
      </c>
      <c r="B25" s="25"/>
      <c r="C25" s="26"/>
      <c r="D25" s="68"/>
      <c r="E25" s="17"/>
      <c r="F25" s="90">
        <f>IF(E25="","",E$2/(E25)*$R$3)</f>
      </c>
      <c r="G25" s="144"/>
      <c r="H25" s="142">
        <f t="shared" si="13"/>
      </c>
      <c r="I25" s="135"/>
      <c r="J25" s="141">
        <f>IF(I25="","",I$2/(I25)*$R$3)</f>
      </c>
      <c r="K25" s="140"/>
      <c r="L25" s="134">
        <f t="shared" si="18"/>
      </c>
      <c r="M25" s="135"/>
      <c r="N25" s="141">
        <f>IF(M25="","",M$2/(M25)*$R$3)</f>
      </c>
      <c r="O25" s="83">
        <f t="shared" si="16"/>
      </c>
      <c r="P25" s="83">
        <f t="shared" si="17"/>
      </c>
      <c r="Q25" s="22">
        <f t="shared" si="7"/>
        <v>0</v>
      </c>
      <c r="R25" s="114">
        <f t="shared" si="8"/>
        <v>0</v>
      </c>
      <c r="S25" s="114">
        <f t="shared" si="9"/>
        <v>0</v>
      </c>
      <c r="T25" s="114">
        <f t="shared" si="10"/>
        <v>0</v>
      </c>
      <c r="U25" s="114">
        <f t="shared" si="11"/>
        <v>0</v>
      </c>
    </row>
    <row r="26" spans="1:21" s="59" customFormat="1" ht="12.75">
      <c r="A26" s="14">
        <v>22</v>
      </c>
      <c r="B26" s="36"/>
      <c r="C26" s="36"/>
      <c r="D26" s="76"/>
      <c r="E26" s="91"/>
      <c r="F26" s="91"/>
      <c r="G26" s="145"/>
      <c r="H26" s="145"/>
      <c r="I26" s="139"/>
      <c r="J26" s="139"/>
      <c r="K26" s="49"/>
      <c r="L26" s="134">
        <f t="shared" si="18"/>
      </c>
      <c r="M26" s="139"/>
      <c r="N26" s="139"/>
      <c r="O26" s="83">
        <f t="shared" si="16"/>
      </c>
      <c r="P26" s="83">
        <f t="shared" si="17"/>
      </c>
      <c r="Q26" s="22">
        <f t="shared" si="7"/>
        <v>0</v>
      </c>
      <c r="R26" s="114">
        <f t="shared" si="8"/>
        <v>0</v>
      </c>
      <c r="S26" s="114">
        <f t="shared" si="9"/>
        <v>0</v>
      </c>
      <c r="T26" s="114">
        <f t="shared" si="10"/>
        <v>0</v>
      </c>
      <c r="U26" s="114">
        <f t="shared" si="11"/>
        <v>0</v>
      </c>
    </row>
    <row r="27" spans="1:21" s="59" customFormat="1" ht="12.75">
      <c r="A27" s="14">
        <v>23</v>
      </c>
      <c r="B27" s="25"/>
      <c r="C27" s="26"/>
      <c r="D27" s="68"/>
      <c r="E27" s="17"/>
      <c r="F27" s="90">
        <f>IF(E27="","",E$2/(E27)*$R$3)</f>
      </c>
      <c r="G27" s="144"/>
      <c r="H27" s="142">
        <f aca="true" t="shared" si="19" ref="H27:H37">IF(G27="","",G$2/(G27)*$R$3)</f>
      </c>
      <c r="I27" s="135"/>
      <c r="J27" s="141">
        <f aca="true" t="shared" si="20" ref="J27:J45">IF(I27="","",I$2/(I27)*$R$3)</f>
      </c>
      <c r="K27" s="140"/>
      <c r="L27" s="134">
        <f t="shared" si="18"/>
      </c>
      <c r="M27" s="137"/>
      <c r="N27" s="141">
        <f>IF(M27="","",M$2/(M27)*$R$3)</f>
      </c>
      <c r="O27" s="83">
        <f t="shared" si="16"/>
      </c>
      <c r="P27" s="83">
        <f t="shared" si="17"/>
      </c>
      <c r="Q27" s="114">
        <f>IF(F23="",0,F23)</f>
        <v>0</v>
      </c>
      <c r="R27" s="114">
        <f t="shared" si="8"/>
        <v>0</v>
      </c>
      <c r="S27" s="114">
        <f t="shared" si="9"/>
        <v>0</v>
      </c>
      <c r="T27" s="114">
        <f t="shared" si="10"/>
        <v>0</v>
      </c>
      <c r="U27" s="114">
        <f t="shared" si="11"/>
        <v>0</v>
      </c>
    </row>
    <row r="28" spans="1:21" s="59" customFormat="1" ht="12.75">
      <c r="A28" s="14">
        <v>24</v>
      </c>
      <c r="B28" s="36"/>
      <c r="C28" s="26"/>
      <c r="D28" s="68"/>
      <c r="E28" s="50"/>
      <c r="F28" s="90">
        <f>IF(E28="","",E$2/(E28)*$R$3)</f>
      </c>
      <c r="G28" s="41"/>
      <c r="H28" s="142">
        <f t="shared" si="19"/>
      </c>
      <c r="I28" s="135"/>
      <c r="J28" s="141">
        <f t="shared" si="20"/>
      </c>
      <c r="K28" s="133"/>
      <c r="L28" s="134">
        <f t="shared" si="18"/>
      </c>
      <c r="M28" s="135"/>
      <c r="N28" s="141">
        <f>IF(M28="","",M$2/(M28)*$R$3)</f>
      </c>
      <c r="O28" s="83">
        <f t="shared" si="16"/>
      </c>
      <c r="P28" s="83">
        <f t="shared" si="17"/>
      </c>
      <c r="Q28" s="114" t="e">
        <f>NA()</f>
        <v>#N/A</v>
      </c>
      <c r="R28" s="114">
        <f t="shared" si="8"/>
        <v>0</v>
      </c>
      <c r="S28" s="114">
        <f t="shared" si="9"/>
        <v>0</v>
      </c>
      <c r="T28" s="114">
        <f t="shared" si="10"/>
        <v>0</v>
      </c>
      <c r="U28" s="114">
        <f t="shared" si="11"/>
        <v>0</v>
      </c>
    </row>
    <row r="29" spans="1:21" s="59" customFormat="1" ht="12.75">
      <c r="A29" s="14">
        <v>25</v>
      </c>
      <c r="B29" s="36"/>
      <c r="C29" s="26"/>
      <c r="D29" s="68"/>
      <c r="E29" s="91"/>
      <c r="F29" s="91"/>
      <c r="G29" s="145"/>
      <c r="H29" s="142">
        <f t="shared" si="19"/>
      </c>
      <c r="I29" s="38"/>
      <c r="J29" s="141">
        <f t="shared" si="20"/>
      </c>
      <c r="K29" s="133"/>
      <c r="L29" s="134">
        <f t="shared" si="18"/>
      </c>
      <c r="M29" s="135"/>
      <c r="N29" s="141"/>
      <c r="O29" s="83">
        <f t="shared" si="16"/>
      </c>
      <c r="P29" s="83">
        <f t="shared" si="17"/>
      </c>
      <c r="Q29" s="114">
        <f>IF(F24="",0,F24)</f>
        <v>0</v>
      </c>
      <c r="R29" s="114">
        <f t="shared" si="8"/>
        <v>0</v>
      </c>
      <c r="S29" s="114">
        <f t="shared" si="9"/>
        <v>0</v>
      </c>
      <c r="T29" s="114">
        <f t="shared" si="10"/>
        <v>0</v>
      </c>
      <c r="U29" s="114">
        <f t="shared" si="11"/>
        <v>0</v>
      </c>
    </row>
    <row r="30" spans="1:21" s="59" customFormat="1" ht="12.75">
      <c r="A30" s="14">
        <v>26</v>
      </c>
      <c r="B30" s="25"/>
      <c r="C30" s="26"/>
      <c r="D30" s="68"/>
      <c r="E30" s="17"/>
      <c r="F30" s="91"/>
      <c r="G30" s="144"/>
      <c r="H30" s="142">
        <f t="shared" si="19"/>
      </c>
      <c r="I30" s="137"/>
      <c r="J30" s="141">
        <f t="shared" si="20"/>
      </c>
      <c r="K30" s="140"/>
      <c r="L30" s="134">
        <f t="shared" si="18"/>
      </c>
      <c r="M30" s="135"/>
      <c r="N30" s="141">
        <f>IF(M30="","",M$2/(M30)*$R$3)</f>
      </c>
      <c r="O30" s="83">
        <f t="shared" si="16"/>
      </c>
      <c r="P30" s="83">
        <f t="shared" si="17"/>
      </c>
      <c r="Q30" s="114">
        <f>IF(F26="",0,F26)</f>
        <v>0</v>
      </c>
      <c r="R30" s="114">
        <f t="shared" si="8"/>
        <v>0</v>
      </c>
      <c r="S30" s="114">
        <f t="shared" si="9"/>
        <v>0</v>
      </c>
      <c r="T30" s="114">
        <f t="shared" si="10"/>
        <v>0</v>
      </c>
      <c r="U30" s="114">
        <f t="shared" si="11"/>
        <v>0</v>
      </c>
    </row>
    <row r="31" spans="1:21" s="59" customFormat="1" ht="12.75">
      <c r="A31" s="14">
        <v>27</v>
      </c>
      <c r="B31" s="36"/>
      <c r="C31" s="26"/>
      <c r="D31" s="68"/>
      <c r="E31" s="50"/>
      <c r="F31" s="91"/>
      <c r="G31" s="41"/>
      <c r="H31" s="142">
        <f t="shared" si="19"/>
      </c>
      <c r="I31" s="135"/>
      <c r="J31" s="141">
        <f t="shared" si="20"/>
      </c>
      <c r="K31" s="133"/>
      <c r="L31" s="134">
        <f t="shared" si="18"/>
      </c>
      <c r="M31" s="135"/>
      <c r="N31" s="141">
        <f>IF(M31="","",M$2/(M31)*$R$3)</f>
      </c>
      <c r="O31" s="83">
        <f t="shared" si="16"/>
      </c>
      <c r="P31" s="83">
        <f t="shared" si="17"/>
      </c>
      <c r="Q31" s="114">
        <f>IF(F27="",0,F27)</f>
        <v>0</v>
      </c>
      <c r="R31" s="114">
        <f t="shared" si="8"/>
        <v>0</v>
      </c>
      <c r="S31" s="114">
        <f t="shared" si="9"/>
        <v>0</v>
      </c>
      <c r="T31" s="114">
        <f t="shared" si="10"/>
        <v>0</v>
      </c>
      <c r="U31" s="114">
        <f t="shared" si="11"/>
        <v>0</v>
      </c>
    </row>
    <row r="32" spans="1:23" s="59" customFormat="1" ht="12.75">
      <c r="A32" s="14">
        <v>28</v>
      </c>
      <c r="B32" s="36"/>
      <c r="C32" s="26"/>
      <c r="D32" s="68"/>
      <c r="E32" s="50"/>
      <c r="F32" s="91"/>
      <c r="G32" s="41"/>
      <c r="H32" s="142">
        <f t="shared" si="19"/>
      </c>
      <c r="I32" s="135"/>
      <c r="J32" s="141">
        <f t="shared" si="20"/>
      </c>
      <c r="K32" s="133"/>
      <c r="L32" s="134">
        <f t="shared" si="18"/>
      </c>
      <c r="M32" s="135"/>
      <c r="N32" s="141">
        <f>IF(M32="","",M$2/(M32)*$R$3)</f>
      </c>
      <c r="O32" s="83">
        <f t="shared" si="16"/>
      </c>
      <c r="P32" s="83">
        <f t="shared" si="17"/>
      </c>
      <c r="Q32" s="114">
        <f>IF(F28="",0,F28)</f>
        <v>0</v>
      </c>
      <c r="R32" s="114">
        <f t="shared" si="8"/>
        <v>0</v>
      </c>
      <c r="S32" s="114">
        <f t="shared" si="9"/>
        <v>0</v>
      </c>
      <c r="T32" s="114">
        <f t="shared" si="10"/>
        <v>0</v>
      </c>
      <c r="U32" s="114">
        <f t="shared" si="11"/>
        <v>0</v>
      </c>
      <c r="W32" s="61"/>
    </row>
    <row r="33" spans="1:23" s="59" customFormat="1" ht="12.75">
      <c r="A33" s="14">
        <v>29</v>
      </c>
      <c r="B33" s="25"/>
      <c r="C33" s="26"/>
      <c r="D33" s="68"/>
      <c r="E33" s="17"/>
      <c r="F33" s="91"/>
      <c r="G33" s="144"/>
      <c r="H33" s="142">
        <f t="shared" si="19"/>
      </c>
      <c r="I33" s="135"/>
      <c r="J33" s="141">
        <f t="shared" si="20"/>
      </c>
      <c r="K33" s="140"/>
      <c r="L33" s="134">
        <f t="shared" si="18"/>
      </c>
      <c r="M33" s="137"/>
      <c r="N33" s="141">
        <f>IF(M33="","",M$2/(M33)*$R$3)</f>
      </c>
      <c r="O33" s="83">
        <f t="shared" si="16"/>
      </c>
      <c r="P33" s="83">
        <f t="shared" si="17"/>
      </c>
      <c r="Q33" s="114">
        <f>IF(F29="",0,F29)</f>
        <v>0</v>
      </c>
      <c r="R33" s="114">
        <f t="shared" si="8"/>
        <v>0</v>
      </c>
      <c r="S33" s="114">
        <f t="shared" si="9"/>
        <v>0</v>
      </c>
      <c r="T33" s="114">
        <f t="shared" si="10"/>
        <v>0</v>
      </c>
      <c r="U33" s="114">
        <f t="shared" si="11"/>
        <v>0</v>
      </c>
      <c r="W33" s="61"/>
    </row>
    <row r="34" spans="1:23" s="59" customFormat="1" ht="12.75">
      <c r="A34" s="14">
        <v>30</v>
      </c>
      <c r="B34" s="36"/>
      <c r="C34" s="26"/>
      <c r="D34" s="68"/>
      <c r="E34" s="91"/>
      <c r="F34" s="91"/>
      <c r="G34" s="145"/>
      <c r="H34" s="142">
        <f t="shared" si="19"/>
      </c>
      <c r="I34" s="38"/>
      <c r="J34" s="141">
        <f t="shared" si="20"/>
      </c>
      <c r="K34" s="133"/>
      <c r="L34" s="134">
        <f t="shared" si="18"/>
      </c>
      <c r="M34" s="135"/>
      <c r="N34" s="141"/>
      <c r="O34" s="83">
        <f t="shared" si="16"/>
      </c>
      <c r="P34" s="83">
        <f t="shared" si="17"/>
      </c>
      <c r="Q34" s="114" t="e">
        <f>NA()</f>
        <v>#N/A</v>
      </c>
      <c r="R34" s="114">
        <f t="shared" si="8"/>
        <v>0</v>
      </c>
      <c r="S34" s="114">
        <f t="shared" si="9"/>
        <v>0</v>
      </c>
      <c r="T34" s="114">
        <f t="shared" si="10"/>
        <v>0</v>
      </c>
      <c r="U34" s="114">
        <f t="shared" si="11"/>
        <v>0</v>
      </c>
      <c r="W34" s="61"/>
    </row>
    <row r="35" spans="1:23" s="59" customFormat="1" ht="12.75">
      <c r="A35" s="14">
        <v>31</v>
      </c>
      <c r="B35" s="36"/>
      <c r="C35" s="26"/>
      <c r="D35" s="68"/>
      <c r="E35" s="50"/>
      <c r="F35" s="91"/>
      <c r="G35" s="144"/>
      <c r="H35" s="142">
        <f t="shared" si="19"/>
      </c>
      <c r="I35" s="38"/>
      <c r="J35" s="141">
        <f t="shared" si="20"/>
      </c>
      <c r="K35" s="138"/>
      <c r="L35" s="134">
        <f t="shared" si="18"/>
      </c>
      <c r="M35" s="139"/>
      <c r="N35" s="139"/>
      <c r="O35" s="83">
        <f t="shared" si="16"/>
      </c>
      <c r="P35" s="83">
        <f t="shared" si="17"/>
      </c>
      <c r="Q35" s="114">
        <f aca="true" t="shared" si="21" ref="Q35:Q50">IF(F30="",0,F30)</f>
        <v>0</v>
      </c>
      <c r="R35" s="114">
        <f t="shared" si="8"/>
        <v>0</v>
      </c>
      <c r="S35" s="114">
        <f t="shared" si="9"/>
        <v>0</v>
      </c>
      <c r="T35" s="114">
        <f t="shared" si="10"/>
        <v>0</v>
      </c>
      <c r="U35" s="114">
        <f t="shared" si="11"/>
        <v>0</v>
      </c>
      <c r="W35" s="61"/>
    </row>
    <row r="36" spans="1:23" s="59" customFormat="1" ht="12.75">
      <c r="A36" s="14">
        <v>32</v>
      </c>
      <c r="B36" s="25"/>
      <c r="C36" s="26"/>
      <c r="D36" s="68"/>
      <c r="E36" s="17"/>
      <c r="F36" s="91"/>
      <c r="G36" s="144"/>
      <c r="H36" s="142">
        <f t="shared" si="19"/>
      </c>
      <c r="I36" s="135"/>
      <c r="J36" s="141">
        <f t="shared" si="20"/>
      </c>
      <c r="K36" s="140"/>
      <c r="L36" s="134">
        <f t="shared" si="18"/>
      </c>
      <c r="M36" s="137"/>
      <c r="N36" s="141">
        <f>IF(M36="","",M$2/(M36)*$R$3)</f>
      </c>
      <c r="O36" s="83">
        <f t="shared" si="16"/>
      </c>
      <c r="P36" s="83">
        <f t="shared" si="17"/>
      </c>
      <c r="Q36" s="114">
        <f t="shared" si="21"/>
        <v>0</v>
      </c>
      <c r="R36" s="114">
        <f t="shared" si="8"/>
        <v>0</v>
      </c>
      <c r="S36" s="114">
        <f t="shared" si="9"/>
        <v>0</v>
      </c>
      <c r="T36" s="114">
        <f t="shared" si="10"/>
        <v>0</v>
      </c>
      <c r="U36" s="114">
        <f t="shared" si="11"/>
        <v>0</v>
      </c>
      <c r="W36" s="61"/>
    </row>
    <row r="37" spans="1:23" s="59" customFormat="1" ht="12.75">
      <c r="A37" s="14">
        <v>33</v>
      </c>
      <c r="B37" s="36"/>
      <c r="C37" s="26"/>
      <c r="D37" s="68"/>
      <c r="E37" s="50"/>
      <c r="F37" s="91"/>
      <c r="G37" s="41"/>
      <c r="H37" s="142">
        <f t="shared" si="19"/>
      </c>
      <c r="I37" s="135"/>
      <c r="J37" s="141">
        <f t="shared" si="20"/>
      </c>
      <c r="K37" s="133"/>
      <c r="L37" s="134">
        <f t="shared" si="18"/>
      </c>
      <c r="M37" s="135"/>
      <c r="N37" s="141">
        <f>IF(M37="","",M$2/(M37)*$R$3)</f>
      </c>
      <c r="O37" s="83">
        <f t="shared" si="16"/>
      </c>
      <c r="P37" s="83">
        <f t="shared" si="17"/>
      </c>
      <c r="Q37" s="114">
        <f t="shared" si="21"/>
        <v>0</v>
      </c>
      <c r="R37" s="114">
        <f t="shared" si="8"/>
        <v>0</v>
      </c>
      <c r="S37" s="114">
        <f t="shared" si="9"/>
        <v>0</v>
      </c>
      <c r="T37" s="114">
        <f t="shared" si="10"/>
        <v>0</v>
      </c>
      <c r="U37" s="114">
        <f t="shared" si="11"/>
        <v>0</v>
      </c>
      <c r="W37" s="61"/>
    </row>
    <row r="38" spans="1:23" s="59" customFormat="1" ht="12.75">
      <c r="A38" s="14">
        <v>34</v>
      </c>
      <c r="B38" s="36"/>
      <c r="C38" s="36"/>
      <c r="D38" s="76"/>
      <c r="E38" s="91"/>
      <c r="F38" s="91"/>
      <c r="G38" s="145"/>
      <c r="H38" s="145"/>
      <c r="I38" s="139"/>
      <c r="J38" s="141">
        <f t="shared" si="20"/>
      </c>
      <c r="K38" s="49"/>
      <c r="L38" s="134">
        <f t="shared" si="18"/>
      </c>
      <c r="M38" s="27"/>
      <c r="N38" s="139"/>
      <c r="O38" s="83">
        <f t="shared" si="16"/>
      </c>
      <c r="P38" s="83">
        <f t="shared" si="17"/>
      </c>
      <c r="Q38" s="114">
        <f t="shared" si="21"/>
        <v>0</v>
      </c>
      <c r="R38" s="114">
        <f t="shared" si="8"/>
        <v>0</v>
      </c>
      <c r="S38" s="114">
        <f t="shared" si="9"/>
        <v>0</v>
      </c>
      <c r="T38" s="114">
        <f t="shared" si="10"/>
        <v>0</v>
      </c>
      <c r="U38" s="114">
        <f t="shared" si="11"/>
        <v>0</v>
      </c>
      <c r="W38" s="61"/>
    </row>
    <row r="39" spans="1:23" s="59" customFormat="1" ht="12.75">
      <c r="A39" s="14">
        <v>35</v>
      </c>
      <c r="B39" s="25"/>
      <c r="C39" s="26"/>
      <c r="D39" s="68"/>
      <c r="E39" s="17"/>
      <c r="F39" s="91"/>
      <c r="G39" s="144"/>
      <c r="H39" s="142">
        <f>IF(G39="","",G$2/(G39)*$R$3)</f>
      </c>
      <c r="I39" s="137"/>
      <c r="J39" s="141">
        <f t="shared" si="20"/>
      </c>
      <c r="K39" s="140"/>
      <c r="L39" s="134">
        <f t="shared" si="18"/>
      </c>
      <c r="M39" s="137"/>
      <c r="N39" s="141">
        <f>IF(M39="","",M$2/(M39)*$R$3)</f>
      </c>
      <c r="O39" s="83">
        <f t="shared" si="16"/>
      </c>
      <c r="P39" s="83">
        <f t="shared" si="17"/>
      </c>
      <c r="Q39" s="114">
        <f t="shared" si="21"/>
        <v>0</v>
      </c>
      <c r="R39" s="114">
        <f t="shared" si="8"/>
        <v>0</v>
      </c>
      <c r="S39" s="114">
        <f t="shared" si="9"/>
        <v>0</v>
      </c>
      <c r="T39" s="114">
        <f t="shared" si="10"/>
        <v>0</v>
      </c>
      <c r="U39" s="114">
        <f t="shared" si="11"/>
        <v>0</v>
      </c>
      <c r="W39" s="61"/>
    </row>
    <row r="40" spans="1:23" s="59" customFormat="1" ht="12.75">
      <c r="A40" s="14">
        <v>36</v>
      </c>
      <c r="B40" s="25"/>
      <c r="C40" s="26"/>
      <c r="D40" s="68"/>
      <c r="E40" s="17"/>
      <c r="F40" s="91"/>
      <c r="G40" s="144"/>
      <c r="H40" s="142">
        <f>IF(G40="","",G$2/(G40)*$R$3)</f>
      </c>
      <c r="I40" s="137"/>
      <c r="J40" s="141">
        <f t="shared" si="20"/>
      </c>
      <c r="K40" s="133"/>
      <c r="L40" s="134">
        <f t="shared" si="18"/>
      </c>
      <c r="M40" s="137"/>
      <c r="N40" s="141">
        <f>IF(M40="","",M$2/(M40)*$R$3)</f>
      </c>
      <c r="O40" s="83">
        <f t="shared" si="16"/>
      </c>
      <c r="P40" s="83">
        <f t="shared" si="17"/>
      </c>
      <c r="Q40" s="114">
        <f t="shared" si="21"/>
        <v>0</v>
      </c>
      <c r="R40" s="114">
        <f t="shared" si="8"/>
        <v>0</v>
      </c>
      <c r="S40" s="114">
        <f t="shared" si="9"/>
        <v>0</v>
      </c>
      <c r="T40" s="114">
        <f t="shared" si="10"/>
        <v>0</v>
      </c>
      <c r="U40" s="114">
        <f t="shared" si="11"/>
        <v>0</v>
      </c>
      <c r="W40" s="61"/>
    </row>
    <row r="41" spans="1:23" s="59" customFormat="1" ht="12.75">
      <c r="A41" s="14">
        <v>37</v>
      </c>
      <c r="B41" s="36"/>
      <c r="C41" s="26"/>
      <c r="D41" s="68"/>
      <c r="E41" s="50"/>
      <c r="F41" s="91"/>
      <c r="G41" s="41"/>
      <c r="H41" s="142">
        <f>IF(G41="","",G$2/(G41)*$R$3)</f>
      </c>
      <c r="I41" s="135"/>
      <c r="J41" s="141">
        <f t="shared" si="20"/>
      </c>
      <c r="K41" s="133"/>
      <c r="L41" s="134">
        <f t="shared" si="18"/>
      </c>
      <c r="M41" s="135"/>
      <c r="N41" s="141">
        <f>IF(M41="","",M$2/(M41)*$R$3)</f>
      </c>
      <c r="O41" s="83">
        <f t="shared" si="16"/>
      </c>
      <c r="P41" s="83">
        <f t="shared" si="17"/>
      </c>
      <c r="Q41" s="114">
        <f t="shared" si="21"/>
        <v>0</v>
      </c>
      <c r="R41" s="114">
        <f t="shared" si="8"/>
        <v>0</v>
      </c>
      <c r="S41" s="114">
        <f t="shared" si="9"/>
        <v>0</v>
      </c>
      <c r="T41" s="114">
        <f t="shared" si="10"/>
        <v>0</v>
      </c>
      <c r="U41" s="114">
        <f t="shared" si="11"/>
        <v>0</v>
      </c>
      <c r="W41" s="61"/>
    </row>
    <row r="42" spans="1:23" s="59" customFormat="1" ht="12.75">
      <c r="A42" s="14">
        <v>38</v>
      </c>
      <c r="B42" s="36"/>
      <c r="C42" s="26"/>
      <c r="D42" s="68"/>
      <c r="E42" s="50"/>
      <c r="F42" s="91"/>
      <c r="G42" s="125"/>
      <c r="H42" s="42">
        <f>IF(G42="","",G$2/(G42)*$R$3)</f>
      </c>
      <c r="I42" s="38"/>
      <c r="J42" s="35">
        <f t="shared" si="20"/>
      </c>
      <c r="K42" s="33"/>
      <c r="L42" s="28">
        <f t="shared" si="18"/>
      </c>
      <c r="M42" s="37"/>
      <c r="N42" s="37"/>
      <c r="O42" s="83">
        <f t="shared" si="16"/>
      </c>
      <c r="P42" s="83">
        <f t="shared" si="17"/>
      </c>
      <c r="Q42" s="114">
        <f t="shared" si="21"/>
        <v>0</v>
      </c>
      <c r="R42" s="114">
        <f t="shared" si="8"/>
        <v>0</v>
      </c>
      <c r="S42" s="114">
        <f t="shared" si="9"/>
        <v>0</v>
      </c>
      <c r="T42" s="114">
        <f t="shared" si="10"/>
        <v>0</v>
      </c>
      <c r="U42" s="114">
        <f t="shared" si="11"/>
        <v>0</v>
      </c>
      <c r="W42" s="61"/>
    </row>
    <row r="43" spans="1:23" s="59" customFormat="1" ht="12.75">
      <c r="A43" s="14">
        <v>39</v>
      </c>
      <c r="B43" s="36"/>
      <c r="C43" s="36"/>
      <c r="D43" s="76"/>
      <c r="E43" s="91"/>
      <c r="F43" s="91"/>
      <c r="G43" s="64"/>
      <c r="H43" s="64"/>
      <c r="I43" s="37"/>
      <c r="J43" s="35">
        <f t="shared" si="20"/>
      </c>
      <c r="K43" s="33"/>
      <c r="L43" s="28">
        <f t="shared" si="18"/>
      </c>
      <c r="M43" s="37"/>
      <c r="N43" s="37"/>
      <c r="O43" s="83">
        <f t="shared" si="16"/>
      </c>
      <c r="P43" s="83">
        <f t="shared" si="17"/>
      </c>
      <c r="Q43" s="114">
        <f t="shared" si="21"/>
        <v>0</v>
      </c>
      <c r="R43" s="114">
        <f t="shared" si="8"/>
        <v>0</v>
      </c>
      <c r="S43" s="114">
        <f t="shared" si="9"/>
        <v>0</v>
      </c>
      <c r="T43" s="114">
        <f t="shared" si="10"/>
        <v>0</v>
      </c>
      <c r="U43" s="114">
        <f t="shared" si="11"/>
        <v>0</v>
      </c>
      <c r="W43" s="61"/>
    </row>
    <row r="44" spans="1:23" s="59" customFormat="1" ht="12.75">
      <c r="A44" s="14">
        <v>40</v>
      </c>
      <c r="B44" s="25"/>
      <c r="C44" s="26"/>
      <c r="D44" s="70"/>
      <c r="E44" s="17"/>
      <c r="F44" s="91"/>
      <c r="G44" s="125"/>
      <c r="H44" s="42">
        <f>IF(G44="","",G$2/(G44)*$R$3)</f>
      </c>
      <c r="I44" s="43"/>
      <c r="J44" s="35">
        <f t="shared" si="20"/>
      </c>
      <c r="K44" s="118"/>
      <c r="L44" s="28">
        <f t="shared" si="18"/>
      </c>
      <c r="M44" s="117"/>
      <c r="N44" s="35">
        <f>IF(M44="","",M$2/(M44)*$R$3)</f>
      </c>
      <c r="O44" s="83">
        <f t="shared" si="16"/>
      </c>
      <c r="P44" s="83">
        <f t="shared" si="17"/>
      </c>
      <c r="Q44" s="114">
        <f t="shared" si="21"/>
        <v>0</v>
      </c>
      <c r="R44" s="114">
        <f t="shared" si="8"/>
        <v>0</v>
      </c>
      <c r="S44" s="114">
        <f t="shared" si="9"/>
        <v>0</v>
      </c>
      <c r="T44" s="114">
        <f t="shared" si="10"/>
        <v>0</v>
      </c>
      <c r="U44" s="114">
        <f t="shared" si="11"/>
        <v>0</v>
      </c>
      <c r="W44" s="61"/>
    </row>
    <row r="45" spans="1:23" s="59" customFormat="1" ht="12.75">
      <c r="A45" s="14">
        <v>41</v>
      </c>
      <c r="B45" s="25"/>
      <c r="C45" s="26"/>
      <c r="D45" s="68"/>
      <c r="E45" s="17"/>
      <c r="F45" s="91"/>
      <c r="G45" s="125"/>
      <c r="H45" s="42">
        <f>IF(G45="","",G$2/(G45)*$R$3)</f>
      </c>
      <c r="I45" s="43"/>
      <c r="J45" s="35">
        <f t="shared" si="20"/>
      </c>
      <c r="K45" s="118"/>
      <c r="L45" s="28">
        <f t="shared" si="18"/>
      </c>
      <c r="M45" s="117"/>
      <c r="N45" s="35">
        <f>IF(M45="","",M$2/(M45)*$R$3)</f>
      </c>
      <c r="O45" s="83">
        <f t="shared" si="16"/>
      </c>
      <c r="P45" s="83">
        <f t="shared" si="17"/>
      </c>
      <c r="Q45" s="114">
        <f t="shared" si="21"/>
        <v>0</v>
      </c>
      <c r="R45" s="114">
        <f t="shared" si="8"/>
        <v>0</v>
      </c>
      <c r="S45" s="114">
        <f t="shared" si="9"/>
        <v>0</v>
      </c>
      <c r="T45" s="114">
        <f t="shared" si="10"/>
        <v>0</v>
      </c>
      <c r="U45" s="114">
        <f t="shared" si="11"/>
        <v>0</v>
      </c>
      <c r="W45" s="61"/>
    </row>
    <row r="46" spans="1:21" s="59" customFormat="1" ht="12.75">
      <c r="A46" s="112"/>
      <c r="C46" s="60"/>
      <c r="D46" s="71"/>
      <c r="E46" s="96"/>
      <c r="F46" s="96"/>
      <c r="L46" s="61"/>
      <c r="O46" s="85"/>
      <c r="P46" s="85"/>
      <c r="Q46" s="114">
        <f t="shared" si="21"/>
        <v>0</v>
      </c>
      <c r="R46" s="112"/>
      <c r="S46" s="112"/>
      <c r="T46" s="112"/>
      <c r="U46" s="112"/>
    </row>
    <row r="47" spans="1:21" s="59" customFormat="1" ht="12.75">
      <c r="A47" s="112"/>
      <c r="C47" s="60"/>
      <c r="D47" s="71"/>
      <c r="E47" s="96"/>
      <c r="F47" s="96"/>
      <c r="L47" s="61"/>
      <c r="O47" s="85"/>
      <c r="P47" s="85"/>
      <c r="Q47" s="114">
        <f t="shared" si="21"/>
        <v>0</v>
      </c>
      <c r="R47" s="112"/>
      <c r="S47" s="112"/>
      <c r="T47" s="112"/>
      <c r="U47" s="112"/>
    </row>
    <row r="48" spans="1:21" s="59" customFormat="1" ht="12.75">
      <c r="A48" s="112"/>
      <c r="C48" s="60"/>
      <c r="D48" s="71"/>
      <c r="E48" s="96"/>
      <c r="F48" s="96"/>
      <c r="L48" s="61"/>
      <c r="O48" s="85"/>
      <c r="P48" s="85"/>
      <c r="Q48" s="114">
        <f t="shared" si="21"/>
        <v>0</v>
      </c>
      <c r="R48" s="112"/>
      <c r="S48" s="112"/>
      <c r="T48" s="112"/>
      <c r="U48" s="112"/>
    </row>
    <row r="49" spans="1:21" s="59" customFormat="1" ht="12.75">
      <c r="A49" s="112"/>
      <c r="C49" s="60"/>
      <c r="D49" s="71"/>
      <c r="E49" s="96"/>
      <c r="F49" s="96"/>
      <c r="L49" s="61"/>
      <c r="O49" s="85"/>
      <c r="P49" s="85"/>
      <c r="Q49" s="114">
        <f t="shared" si="21"/>
        <v>0</v>
      </c>
      <c r="R49" s="112"/>
      <c r="S49" s="112"/>
      <c r="T49" s="112"/>
      <c r="U49" s="112"/>
    </row>
    <row r="50" spans="1:21" s="59" customFormat="1" ht="12.75">
      <c r="A50" s="112"/>
      <c r="C50" s="60"/>
      <c r="D50" s="71"/>
      <c r="E50" s="96"/>
      <c r="F50" s="96"/>
      <c r="O50" s="85"/>
      <c r="P50" s="85"/>
      <c r="Q50" s="114">
        <f t="shared" si="21"/>
        <v>0</v>
      </c>
      <c r="R50" s="112"/>
      <c r="S50" s="112"/>
      <c r="T50" s="112"/>
      <c r="U50" s="112"/>
    </row>
    <row r="51" spans="1:21" s="59" customFormat="1" ht="12.75">
      <c r="A51" s="112"/>
      <c r="C51" s="60"/>
      <c r="D51" s="71"/>
      <c r="E51" s="96"/>
      <c r="F51" s="96"/>
      <c r="O51" s="85"/>
      <c r="P51" s="85"/>
      <c r="Q51" s="112"/>
      <c r="R51" s="112"/>
      <c r="S51" s="112"/>
      <c r="T51" s="112"/>
      <c r="U51" s="112"/>
    </row>
    <row r="52" spans="1:21" s="59" customFormat="1" ht="12.75">
      <c r="A52" s="112"/>
      <c r="C52" s="60"/>
      <c r="D52" s="71"/>
      <c r="E52" s="96"/>
      <c r="F52" s="96"/>
      <c r="O52" s="85"/>
      <c r="P52" s="85"/>
      <c r="Q52" s="112"/>
      <c r="R52" s="112"/>
      <c r="S52" s="112"/>
      <c r="T52" s="112"/>
      <c r="U52" s="112"/>
    </row>
    <row r="53" spans="1:21" s="59" customFormat="1" ht="12.75">
      <c r="A53" s="112"/>
      <c r="C53" s="60"/>
      <c r="D53" s="71"/>
      <c r="E53" s="96"/>
      <c r="F53" s="96"/>
      <c r="O53" s="85"/>
      <c r="P53" s="85"/>
      <c r="Q53" s="112"/>
      <c r="R53" s="112"/>
      <c r="S53" s="112"/>
      <c r="T53" s="112"/>
      <c r="U53" s="112"/>
    </row>
    <row r="54" spans="1:21" s="59" customFormat="1" ht="12.75">
      <c r="A54" s="112"/>
      <c r="C54" s="60"/>
      <c r="D54" s="71"/>
      <c r="E54" s="96"/>
      <c r="F54" s="96"/>
      <c r="O54" s="85"/>
      <c r="P54" s="85"/>
      <c r="Q54" s="112"/>
      <c r="R54" s="112"/>
      <c r="S54" s="112"/>
      <c r="T54" s="112"/>
      <c r="U54" s="112"/>
    </row>
    <row r="55" spans="1:21" s="59" customFormat="1" ht="12.75">
      <c r="A55" s="112"/>
      <c r="C55" s="60"/>
      <c r="D55" s="71"/>
      <c r="E55" s="96"/>
      <c r="F55" s="96"/>
      <c r="O55" s="85"/>
      <c r="P55" s="85"/>
      <c r="Q55" s="112"/>
      <c r="R55" s="112"/>
      <c r="S55" s="112"/>
      <c r="T55" s="112"/>
      <c r="U55" s="112"/>
    </row>
    <row r="56" spans="1:21" s="59" customFormat="1" ht="12.75">
      <c r="A56" s="112"/>
      <c r="C56" s="60"/>
      <c r="D56" s="71"/>
      <c r="E56" s="96"/>
      <c r="F56" s="96"/>
      <c r="O56" s="85"/>
      <c r="P56" s="85"/>
      <c r="Q56" s="112"/>
      <c r="R56" s="112"/>
      <c r="S56" s="112"/>
      <c r="T56" s="112"/>
      <c r="U56" s="112"/>
    </row>
    <row r="57" spans="1:21" s="59" customFormat="1" ht="12.75">
      <c r="A57" s="112"/>
      <c r="C57" s="60"/>
      <c r="D57" s="71"/>
      <c r="E57" s="96"/>
      <c r="F57" s="96"/>
      <c r="O57" s="85"/>
      <c r="P57" s="85"/>
      <c r="Q57" s="112"/>
      <c r="R57" s="112"/>
      <c r="S57" s="112"/>
      <c r="T57" s="112"/>
      <c r="U57" s="112"/>
    </row>
    <row r="58" spans="1:21" s="59" customFormat="1" ht="12.75">
      <c r="A58" s="112"/>
      <c r="C58" s="60"/>
      <c r="D58" s="71"/>
      <c r="E58" s="96"/>
      <c r="F58" s="96"/>
      <c r="O58" s="85"/>
      <c r="P58" s="85"/>
      <c r="Q58" s="112"/>
      <c r="R58" s="112"/>
      <c r="S58" s="112"/>
      <c r="T58" s="112"/>
      <c r="U58" s="112"/>
    </row>
    <row r="59" spans="1:21" s="59" customFormat="1" ht="12.75">
      <c r="A59" s="112"/>
      <c r="C59" s="60"/>
      <c r="D59" s="71"/>
      <c r="E59" s="96"/>
      <c r="F59" s="96"/>
      <c r="O59" s="85"/>
      <c r="P59" s="85"/>
      <c r="Q59" s="112"/>
      <c r="R59" s="112"/>
      <c r="S59" s="112"/>
      <c r="T59" s="112"/>
      <c r="U59" s="112"/>
    </row>
    <row r="60" spans="1:21" s="59" customFormat="1" ht="12.75">
      <c r="A60" s="112"/>
      <c r="C60" s="60"/>
      <c r="D60" s="71"/>
      <c r="E60" s="96"/>
      <c r="F60" s="96"/>
      <c r="O60" s="85"/>
      <c r="P60" s="85"/>
      <c r="Q60" s="112"/>
      <c r="R60" s="112"/>
      <c r="S60" s="112"/>
      <c r="T60" s="112"/>
      <c r="U60" s="112"/>
    </row>
    <row r="61" spans="1:21" s="59" customFormat="1" ht="12.75">
      <c r="A61" s="112"/>
      <c r="C61" s="60"/>
      <c r="D61" s="71"/>
      <c r="E61" s="96"/>
      <c r="F61" s="96"/>
      <c r="O61" s="85"/>
      <c r="P61" s="85"/>
      <c r="Q61" s="112"/>
      <c r="R61" s="112"/>
      <c r="S61" s="112"/>
      <c r="T61" s="112"/>
      <c r="U61" s="112"/>
    </row>
    <row r="62" spans="1:21" s="59" customFormat="1" ht="12.75">
      <c r="A62" s="112"/>
      <c r="C62" s="60"/>
      <c r="D62" s="71"/>
      <c r="E62" s="96"/>
      <c r="F62" s="96"/>
      <c r="O62" s="85"/>
      <c r="P62" s="85"/>
      <c r="Q62" s="112"/>
      <c r="R62" s="112"/>
      <c r="S62" s="112"/>
      <c r="T62" s="112"/>
      <c r="U62" s="112"/>
    </row>
    <row r="63" spans="1:21" s="59" customFormat="1" ht="12.75">
      <c r="A63" s="112"/>
      <c r="C63" s="60"/>
      <c r="D63" s="71"/>
      <c r="E63" s="96"/>
      <c r="F63" s="96"/>
      <c r="O63" s="85"/>
      <c r="P63" s="85"/>
      <c r="Q63" s="112"/>
      <c r="R63" s="112"/>
      <c r="S63" s="112"/>
      <c r="T63" s="112"/>
      <c r="U63" s="112"/>
    </row>
    <row r="64" spans="1:21" s="59" customFormat="1" ht="12.75">
      <c r="A64" s="112"/>
      <c r="C64" s="60"/>
      <c r="D64" s="71"/>
      <c r="E64" s="96"/>
      <c r="F64" s="96"/>
      <c r="O64" s="85"/>
      <c r="P64" s="85"/>
      <c r="Q64" s="112"/>
      <c r="R64" s="112"/>
      <c r="S64" s="112"/>
      <c r="T64" s="112"/>
      <c r="U64" s="112"/>
    </row>
    <row r="65" spans="1:21" s="59" customFormat="1" ht="12.75">
      <c r="A65" s="112"/>
      <c r="C65" s="60"/>
      <c r="D65" s="71"/>
      <c r="E65" s="96"/>
      <c r="F65" s="96"/>
      <c r="O65" s="85"/>
      <c r="P65" s="85"/>
      <c r="Q65" s="112"/>
      <c r="R65" s="112"/>
      <c r="S65" s="112"/>
      <c r="T65" s="112"/>
      <c r="U65" s="112"/>
    </row>
    <row r="66" spans="1:21" s="59" customFormat="1" ht="12.75">
      <c r="A66" s="112"/>
      <c r="C66" s="60"/>
      <c r="D66" s="71"/>
      <c r="E66" s="96"/>
      <c r="F66" s="96"/>
      <c r="O66" s="85"/>
      <c r="P66" s="85"/>
      <c r="Q66" s="112"/>
      <c r="R66" s="112"/>
      <c r="S66" s="112"/>
      <c r="T66" s="112"/>
      <c r="U66" s="112"/>
    </row>
    <row r="67" spans="1:21" s="59" customFormat="1" ht="12.75">
      <c r="A67" s="112"/>
      <c r="C67" s="60"/>
      <c r="D67" s="71"/>
      <c r="E67" s="96"/>
      <c r="F67" s="96"/>
      <c r="O67" s="85"/>
      <c r="P67" s="85"/>
      <c r="Q67" s="112"/>
      <c r="R67" s="112"/>
      <c r="S67" s="112"/>
      <c r="T67" s="112"/>
      <c r="U67" s="112"/>
    </row>
    <row r="68" spans="1:21" s="59" customFormat="1" ht="12.75">
      <c r="A68" s="112"/>
      <c r="C68" s="60"/>
      <c r="D68" s="71"/>
      <c r="E68" s="96"/>
      <c r="F68" s="96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C69" s="60"/>
      <c r="D69" s="71"/>
      <c r="E69" s="96"/>
      <c r="F69" s="96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C70" s="60"/>
      <c r="D70" s="71"/>
      <c r="E70" s="96"/>
      <c r="F70" s="96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C71" s="60"/>
      <c r="D71" s="71"/>
      <c r="E71" s="96"/>
      <c r="F71" s="96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C72" s="60"/>
      <c r="D72" s="71"/>
      <c r="E72" s="96"/>
      <c r="F72" s="96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C73" s="60"/>
      <c r="D73" s="71"/>
      <c r="E73" s="96"/>
      <c r="F73" s="96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C74" s="60"/>
      <c r="D74" s="71"/>
      <c r="E74" s="96"/>
      <c r="F74" s="96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C75" s="60"/>
      <c r="D75" s="71"/>
      <c r="E75" s="96"/>
      <c r="F75" s="96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C76" s="60"/>
      <c r="D76" s="71"/>
      <c r="E76" s="96"/>
      <c r="F76" s="96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C77" s="60"/>
      <c r="D77" s="71"/>
      <c r="E77" s="96"/>
      <c r="F77" s="96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C78" s="60"/>
      <c r="D78" s="71"/>
      <c r="E78" s="96"/>
      <c r="F78" s="96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C79" s="60"/>
      <c r="D79" s="71"/>
      <c r="E79" s="96"/>
      <c r="F79" s="96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C80" s="60"/>
      <c r="D80" s="71"/>
      <c r="E80" s="96"/>
      <c r="F80" s="96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C81" s="60"/>
      <c r="D81" s="71"/>
      <c r="E81" s="96"/>
      <c r="F81" s="96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C82" s="60"/>
      <c r="D82" s="71"/>
      <c r="E82" s="96"/>
      <c r="F82" s="96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C83" s="60"/>
      <c r="D83" s="71"/>
      <c r="E83" s="96"/>
      <c r="F83" s="96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C84" s="60"/>
      <c r="D84" s="71"/>
      <c r="E84" s="96"/>
      <c r="F84" s="96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C85" s="60"/>
      <c r="D85" s="71"/>
      <c r="E85" s="96"/>
      <c r="F85" s="96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C86" s="60"/>
      <c r="D86" s="71"/>
      <c r="E86" s="96"/>
      <c r="F86" s="96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C87" s="60"/>
      <c r="D87" s="71"/>
      <c r="E87" s="96"/>
      <c r="F87" s="96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C88" s="60"/>
      <c r="D88" s="71"/>
      <c r="E88" s="96"/>
      <c r="F88" s="96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C89" s="60"/>
      <c r="D89" s="71"/>
      <c r="E89" s="96"/>
      <c r="F89" s="96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C90" s="60"/>
      <c r="D90" s="71"/>
      <c r="E90" s="96"/>
      <c r="F90" s="96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C91" s="60"/>
      <c r="D91" s="71"/>
      <c r="E91" s="96"/>
      <c r="F91" s="96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C92" s="60"/>
      <c r="D92" s="71"/>
      <c r="E92" s="96"/>
      <c r="F92" s="96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C93" s="60"/>
      <c r="D93" s="71"/>
      <c r="E93" s="96"/>
      <c r="F93" s="96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C94" s="60"/>
      <c r="D94" s="71"/>
      <c r="E94" s="96"/>
      <c r="F94" s="96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C95" s="60"/>
      <c r="D95" s="71"/>
      <c r="E95" s="96"/>
      <c r="F95" s="96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C96" s="60"/>
      <c r="D96" s="71"/>
      <c r="E96" s="96"/>
      <c r="F96" s="96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C97" s="60"/>
      <c r="D97" s="71"/>
      <c r="E97" s="96"/>
      <c r="F97" s="96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C98" s="60"/>
      <c r="D98" s="71"/>
      <c r="E98" s="96"/>
      <c r="F98" s="96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C99" s="60"/>
      <c r="D99" s="71"/>
      <c r="E99" s="96"/>
      <c r="F99" s="96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C100" s="60"/>
      <c r="D100" s="71"/>
      <c r="E100" s="96"/>
      <c r="F100" s="96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C101" s="60"/>
      <c r="D101" s="71"/>
      <c r="E101" s="96"/>
      <c r="F101" s="96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C102" s="60"/>
      <c r="D102" s="71"/>
      <c r="E102" s="96"/>
      <c r="F102" s="96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C103" s="60"/>
      <c r="D103" s="71"/>
      <c r="E103" s="96"/>
      <c r="F103" s="96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C104" s="60"/>
      <c r="D104" s="71"/>
      <c r="E104" s="96"/>
      <c r="F104" s="96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C105" s="60"/>
      <c r="D105" s="71"/>
      <c r="E105" s="96"/>
      <c r="F105" s="96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C106" s="60"/>
      <c r="D106" s="71"/>
      <c r="E106" s="96"/>
      <c r="F106" s="96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C107" s="60"/>
      <c r="D107" s="71"/>
      <c r="E107" s="96"/>
      <c r="F107" s="96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C108" s="60"/>
      <c r="D108" s="71"/>
      <c r="E108" s="96"/>
      <c r="F108" s="96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C109" s="60"/>
      <c r="D109" s="71"/>
      <c r="E109" s="96"/>
      <c r="F109" s="96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C110" s="60"/>
      <c r="D110" s="71"/>
      <c r="E110" s="96"/>
      <c r="F110" s="96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C111" s="60"/>
      <c r="D111" s="71"/>
      <c r="E111" s="96"/>
      <c r="F111" s="96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C112" s="60"/>
      <c r="D112" s="71"/>
      <c r="E112" s="96"/>
      <c r="F112" s="96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C113" s="60"/>
      <c r="D113" s="71"/>
      <c r="E113" s="96"/>
      <c r="F113" s="96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C114" s="60"/>
      <c r="D114" s="71"/>
      <c r="E114" s="96"/>
      <c r="F114" s="96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C115" s="60"/>
      <c r="D115" s="71"/>
      <c r="E115" s="96"/>
      <c r="F115" s="96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C116" s="60"/>
      <c r="D116" s="71"/>
      <c r="E116" s="96"/>
      <c r="F116" s="96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C117" s="60"/>
      <c r="D117" s="71"/>
      <c r="E117" s="96"/>
      <c r="F117" s="96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C118" s="60"/>
      <c r="D118" s="71"/>
      <c r="E118" s="96"/>
      <c r="F118" s="96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C119" s="60"/>
      <c r="D119" s="71"/>
      <c r="E119" s="96"/>
      <c r="F119" s="96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C120" s="60"/>
      <c r="D120" s="71"/>
      <c r="E120" s="96"/>
      <c r="F120" s="96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C121" s="60"/>
      <c r="D121" s="71"/>
      <c r="E121" s="96"/>
      <c r="F121" s="96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C122" s="60"/>
      <c r="D122" s="71"/>
      <c r="E122" s="96"/>
      <c r="F122" s="96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C123" s="60"/>
      <c r="D123" s="71"/>
      <c r="E123" s="96"/>
      <c r="F123" s="96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C124" s="60"/>
      <c r="D124" s="71"/>
      <c r="E124" s="96"/>
      <c r="F124" s="96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C125" s="60"/>
      <c r="D125" s="71"/>
      <c r="E125" s="96"/>
      <c r="F125" s="96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C126" s="60"/>
      <c r="D126" s="71"/>
      <c r="E126" s="96"/>
      <c r="F126" s="96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C127" s="60"/>
      <c r="D127" s="71"/>
      <c r="E127" s="96"/>
      <c r="F127" s="96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C128" s="60"/>
      <c r="D128" s="71"/>
      <c r="E128" s="96"/>
      <c r="F128" s="96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C129" s="60"/>
      <c r="D129" s="71"/>
      <c r="E129" s="96"/>
      <c r="F129" s="96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C130" s="60"/>
      <c r="D130" s="71"/>
      <c r="E130" s="96"/>
      <c r="F130" s="96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C131" s="60"/>
      <c r="D131" s="71"/>
      <c r="E131" s="96"/>
      <c r="F131" s="96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C132" s="60"/>
      <c r="D132" s="71"/>
      <c r="E132" s="96"/>
      <c r="F132" s="96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C133" s="60"/>
      <c r="D133" s="71"/>
      <c r="E133" s="96"/>
      <c r="F133" s="96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C134" s="60"/>
      <c r="D134" s="71"/>
      <c r="E134" s="96"/>
      <c r="F134" s="96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C135" s="60"/>
      <c r="D135" s="71"/>
      <c r="E135" s="96"/>
      <c r="F135" s="96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C136" s="60"/>
      <c r="D136" s="71"/>
      <c r="E136" s="96"/>
      <c r="F136" s="96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C137" s="60"/>
      <c r="D137" s="71"/>
      <c r="E137" s="96"/>
      <c r="F137" s="96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C138" s="60"/>
      <c r="D138" s="71"/>
      <c r="E138" s="96"/>
      <c r="F138" s="96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C139" s="60"/>
      <c r="D139" s="71"/>
      <c r="E139" s="96"/>
      <c r="F139" s="96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C140" s="60"/>
      <c r="D140" s="71"/>
      <c r="E140" s="96"/>
      <c r="F140" s="96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C141" s="60"/>
      <c r="D141" s="71"/>
      <c r="E141" s="96"/>
      <c r="F141" s="96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C142" s="60"/>
      <c r="D142" s="71"/>
      <c r="E142" s="96"/>
      <c r="F142" s="96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C143" s="60"/>
      <c r="D143" s="71"/>
      <c r="E143" s="96"/>
      <c r="F143" s="96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C144" s="60"/>
      <c r="D144" s="71"/>
      <c r="E144" s="96"/>
      <c r="F144" s="96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C145" s="60"/>
      <c r="D145" s="71"/>
      <c r="E145" s="96"/>
      <c r="F145" s="96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C146" s="60"/>
      <c r="D146" s="71"/>
      <c r="E146" s="96"/>
      <c r="F146" s="96"/>
      <c r="O146" s="85"/>
      <c r="P146" s="85"/>
      <c r="Q146" s="112"/>
      <c r="R146" s="112"/>
      <c r="S146" s="112"/>
      <c r="T146" s="112"/>
      <c r="U146" s="112"/>
    </row>
    <row r="147" spans="1:21" s="59" customFormat="1" ht="12.75">
      <c r="A147" s="112"/>
      <c r="C147" s="60"/>
      <c r="D147" s="71"/>
      <c r="E147" s="96"/>
      <c r="F147" s="96"/>
      <c r="O147" s="85"/>
      <c r="P147" s="85"/>
      <c r="Q147" s="112"/>
      <c r="R147" s="112"/>
      <c r="S147" s="112"/>
      <c r="T147" s="112"/>
      <c r="U147" s="112"/>
    </row>
    <row r="148" spans="1:21" s="59" customFormat="1" ht="12.75">
      <c r="A148" s="112"/>
      <c r="C148" s="60"/>
      <c r="D148" s="71"/>
      <c r="E148" s="96"/>
      <c r="F148" s="96"/>
      <c r="O148" s="85"/>
      <c r="P148" s="85"/>
      <c r="Q148" s="112"/>
      <c r="R148" s="112"/>
      <c r="S148" s="112"/>
      <c r="T148" s="112"/>
      <c r="U148" s="112"/>
    </row>
    <row r="149" spans="1:21" s="59" customFormat="1" ht="12.75">
      <c r="A149" s="112"/>
      <c r="C149" s="60"/>
      <c r="D149" s="71"/>
      <c r="E149" s="96"/>
      <c r="F149" s="96"/>
      <c r="O149" s="85"/>
      <c r="P149" s="85"/>
      <c r="Q149" s="112"/>
      <c r="R149" s="112"/>
      <c r="S149" s="112"/>
      <c r="T149" s="112"/>
      <c r="U149" s="112"/>
    </row>
    <row r="150" spans="1:21" s="59" customFormat="1" ht="12.75">
      <c r="A150" s="112"/>
      <c r="C150" s="60"/>
      <c r="D150" s="71"/>
      <c r="E150" s="96"/>
      <c r="F150" s="96"/>
      <c r="O150" s="85"/>
      <c r="P150" s="85"/>
      <c r="Q150" s="112"/>
      <c r="R150" s="112"/>
      <c r="S150" s="112"/>
      <c r="T150" s="112"/>
      <c r="U150" s="112"/>
    </row>
    <row r="151" spans="1:21" s="59" customFormat="1" ht="12.75">
      <c r="A151" s="112"/>
      <c r="C151" s="60"/>
      <c r="D151" s="71"/>
      <c r="E151" s="96"/>
      <c r="F151" s="96"/>
      <c r="O151" s="85"/>
      <c r="P151" s="85"/>
      <c r="Q151" s="112"/>
      <c r="R151" s="112"/>
      <c r="S151" s="112"/>
      <c r="T151" s="112"/>
      <c r="U151" s="112"/>
    </row>
    <row r="152" spans="1:21" s="59" customFormat="1" ht="12.75">
      <c r="A152" s="112"/>
      <c r="C152" s="60"/>
      <c r="D152" s="71"/>
      <c r="E152" s="96"/>
      <c r="F152" s="96"/>
      <c r="O152" s="85"/>
      <c r="P152" s="85"/>
      <c r="Q152" s="112"/>
      <c r="R152" s="112"/>
      <c r="S152" s="112"/>
      <c r="T152" s="112"/>
      <c r="U152" s="112"/>
    </row>
    <row r="153" spans="1:21" s="59" customFormat="1" ht="12.75">
      <c r="A153" s="112"/>
      <c r="C153" s="60"/>
      <c r="D153" s="71"/>
      <c r="E153" s="96"/>
      <c r="F153" s="96"/>
      <c r="O153" s="85"/>
      <c r="P153" s="85"/>
      <c r="Q153" s="112"/>
      <c r="R153" s="112"/>
      <c r="S153" s="112"/>
      <c r="T153" s="112"/>
      <c r="U153" s="112"/>
    </row>
    <row r="154" spans="1:21" s="59" customFormat="1" ht="12.75">
      <c r="A154" s="112"/>
      <c r="C154" s="60"/>
      <c r="D154" s="71"/>
      <c r="E154" s="96"/>
      <c r="F154" s="96"/>
      <c r="O154" s="85"/>
      <c r="P154" s="85"/>
      <c r="Q154" s="112"/>
      <c r="R154" s="112"/>
      <c r="S154" s="112"/>
      <c r="T154" s="112"/>
      <c r="U154" s="112"/>
    </row>
    <row r="155" spans="1:21" s="59" customFormat="1" ht="12.75">
      <c r="A155" s="112"/>
      <c r="C155" s="60"/>
      <c r="D155" s="71"/>
      <c r="E155" s="96"/>
      <c r="F155" s="96"/>
      <c r="O155" s="85"/>
      <c r="P155" s="85"/>
      <c r="Q155" s="112"/>
      <c r="R155" s="112"/>
      <c r="S155" s="112"/>
      <c r="T155" s="112"/>
      <c r="U155" s="112"/>
    </row>
    <row r="156" spans="1:21" s="59" customFormat="1" ht="12.75">
      <c r="A156" s="112"/>
      <c r="C156" s="60"/>
      <c r="D156" s="71"/>
      <c r="E156" s="96"/>
      <c r="F156" s="96"/>
      <c r="O156" s="85"/>
      <c r="P156" s="85"/>
      <c r="Q156" s="112"/>
      <c r="R156" s="112"/>
      <c r="S156" s="112"/>
      <c r="T156" s="112"/>
      <c r="U156" s="112"/>
    </row>
    <row r="157" spans="1:21" s="59" customFormat="1" ht="12.75">
      <c r="A157" s="112"/>
      <c r="C157" s="60"/>
      <c r="D157" s="71"/>
      <c r="E157" s="96"/>
      <c r="F157" s="96"/>
      <c r="O157" s="85"/>
      <c r="P157" s="85"/>
      <c r="Q157" s="112"/>
      <c r="R157" s="112"/>
      <c r="S157" s="112"/>
      <c r="T157" s="112"/>
      <c r="U157" s="112"/>
    </row>
    <row r="158" spans="1:21" s="59" customFormat="1" ht="12.75">
      <c r="A158" s="112"/>
      <c r="C158" s="60"/>
      <c r="D158" s="71"/>
      <c r="E158" s="96"/>
      <c r="F158" s="96"/>
      <c r="O158" s="85"/>
      <c r="P158" s="85"/>
      <c r="Q158" s="112"/>
      <c r="R158" s="112"/>
      <c r="S158" s="112"/>
      <c r="T158" s="112"/>
      <c r="U158" s="112"/>
    </row>
    <row r="159" spans="1:21" s="59" customFormat="1" ht="12.75">
      <c r="A159" s="112"/>
      <c r="C159" s="60"/>
      <c r="D159" s="71"/>
      <c r="E159" s="96"/>
      <c r="F159" s="96"/>
      <c r="O159" s="85"/>
      <c r="P159" s="85"/>
      <c r="Q159" s="112"/>
      <c r="R159" s="112"/>
      <c r="S159" s="112"/>
      <c r="T159" s="112"/>
      <c r="U159" s="112"/>
    </row>
    <row r="160" spans="1:21" s="59" customFormat="1" ht="12.75">
      <c r="A160" s="112"/>
      <c r="C160" s="60"/>
      <c r="D160" s="71"/>
      <c r="E160" s="96"/>
      <c r="F160" s="96"/>
      <c r="O160" s="85"/>
      <c r="P160" s="85"/>
      <c r="Q160" s="112"/>
      <c r="R160" s="112"/>
      <c r="S160" s="112"/>
      <c r="T160" s="112"/>
      <c r="U160" s="112"/>
    </row>
    <row r="161" spans="1:21" s="59" customFormat="1" ht="12.75">
      <c r="A161" s="112"/>
      <c r="C161" s="60"/>
      <c r="D161" s="71"/>
      <c r="E161" s="96"/>
      <c r="F161" s="96"/>
      <c r="O161" s="85"/>
      <c r="P161" s="85"/>
      <c r="Q161" s="112"/>
      <c r="R161" s="112"/>
      <c r="S161" s="112"/>
      <c r="T161" s="112"/>
      <c r="U161" s="112"/>
    </row>
    <row r="162" spans="1:21" s="59" customFormat="1" ht="12.75">
      <c r="A162" s="112"/>
      <c r="C162" s="60"/>
      <c r="D162" s="71"/>
      <c r="E162" s="96"/>
      <c r="F162" s="96"/>
      <c r="O162" s="85"/>
      <c r="P162" s="85"/>
      <c r="Q162" s="112"/>
      <c r="R162" s="112"/>
      <c r="S162" s="112"/>
      <c r="T162" s="112"/>
      <c r="U162" s="112"/>
    </row>
    <row r="163" spans="1:21" s="59" customFormat="1" ht="12.75">
      <c r="A163" s="112"/>
      <c r="C163" s="60"/>
      <c r="D163" s="71"/>
      <c r="E163" s="96"/>
      <c r="F163" s="96"/>
      <c r="O163" s="85"/>
      <c r="P163" s="85"/>
      <c r="Q163" s="112"/>
      <c r="R163" s="112"/>
      <c r="S163" s="112"/>
      <c r="T163" s="112"/>
      <c r="U163" s="112"/>
    </row>
    <row r="164" spans="1:21" s="59" customFormat="1" ht="12.75">
      <c r="A164" s="112"/>
      <c r="C164" s="60"/>
      <c r="D164" s="71"/>
      <c r="E164" s="96"/>
      <c r="F164" s="96"/>
      <c r="O164" s="85"/>
      <c r="P164" s="85"/>
      <c r="Q164" s="112"/>
      <c r="R164" s="112"/>
      <c r="S164" s="112"/>
      <c r="T164" s="112"/>
      <c r="U164" s="112"/>
    </row>
    <row r="165" spans="1:21" s="59" customFormat="1" ht="12.75">
      <c r="A165" s="112"/>
      <c r="C165" s="60"/>
      <c r="D165" s="71"/>
      <c r="E165" s="96"/>
      <c r="F165" s="96"/>
      <c r="O165" s="85"/>
      <c r="P165" s="85"/>
      <c r="Q165" s="112"/>
      <c r="R165" s="112"/>
      <c r="S165" s="112"/>
      <c r="T165" s="112"/>
      <c r="U165" s="112"/>
    </row>
    <row r="166" spans="1:21" s="59" customFormat="1" ht="12.75">
      <c r="A166" s="112"/>
      <c r="C166" s="60"/>
      <c r="D166" s="71"/>
      <c r="E166" s="96"/>
      <c r="F166" s="96"/>
      <c r="O166" s="85"/>
      <c r="P166" s="85"/>
      <c r="Q166" s="112"/>
      <c r="R166" s="112"/>
      <c r="S166" s="112"/>
      <c r="T166" s="112"/>
      <c r="U166" s="112"/>
    </row>
    <row r="167" spans="1:21" s="59" customFormat="1" ht="12.75">
      <c r="A167" s="112"/>
      <c r="C167" s="60"/>
      <c r="D167" s="71"/>
      <c r="E167" s="96"/>
      <c r="F167" s="96"/>
      <c r="O167" s="85"/>
      <c r="P167" s="85"/>
      <c r="Q167" s="112"/>
      <c r="R167" s="112"/>
      <c r="S167" s="112"/>
      <c r="T167" s="112"/>
      <c r="U167" s="112"/>
    </row>
    <row r="168" spans="1:21" s="59" customFormat="1" ht="12.75">
      <c r="A168" s="112"/>
      <c r="C168" s="60"/>
      <c r="D168" s="71"/>
      <c r="E168" s="96"/>
      <c r="F168" s="96"/>
      <c r="O168" s="85"/>
      <c r="P168" s="85"/>
      <c r="Q168" s="112"/>
      <c r="R168" s="112"/>
      <c r="S168" s="112"/>
      <c r="T168" s="112"/>
      <c r="U168" s="112"/>
    </row>
    <row r="169" spans="1:21" s="59" customFormat="1" ht="12.75">
      <c r="A169" s="112"/>
      <c r="C169" s="60"/>
      <c r="D169" s="71"/>
      <c r="E169" s="96"/>
      <c r="F169" s="96"/>
      <c r="O169" s="85"/>
      <c r="P169" s="85"/>
      <c r="Q169" s="112"/>
      <c r="R169" s="112"/>
      <c r="S169" s="112"/>
      <c r="T169" s="112"/>
      <c r="U169" s="112"/>
    </row>
    <row r="170" spans="1:21" s="59" customFormat="1" ht="12.75">
      <c r="A170" s="112"/>
      <c r="C170" s="60"/>
      <c r="D170" s="71"/>
      <c r="E170" s="96"/>
      <c r="F170" s="96"/>
      <c r="O170" s="85"/>
      <c r="P170" s="85"/>
      <c r="Q170" s="112"/>
      <c r="R170" s="112"/>
      <c r="S170" s="112"/>
      <c r="T170" s="112"/>
      <c r="U170" s="112"/>
    </row>
    <row r="171" spans="1:21" s="59" customFormat="1" ht="12.75">
      <c r="A171" s="112"/>
      <c r="C171" s="60"/>
      <c r="D171" s="71"/>
      <c r="E171" s="96"/>
      <c r="F171" s="96"/>
      <c r="O171" s="85"/>
      <c r="P171" s="85"/>
      <c r="Q171" s="112"/>
      <c r="R171" s="112"/>
      <c r="S171" s="112"/>
      <c r="T171" s="112"/>
      <c r="U171" s="112"/>
    </row>
    <row r="172" spans="1:21" s="59" customFormat="1" ht="12.75">
      <c r="A172" s="112"/>
      <c r="C172" s="60"/>
      <c r="D172" s="71"/>
      <c r="E172" s="96"/>
      <c r="F172" s="96"/>
      <c r="O172" s="85"/>
      <c r="P172" s="85"/>
      <c r="Q172" s="112"/>
      <c r="R172" s="112"/>
      <c r="S172" s="112"/>
      <c r="T172" s="112"/>
      <c r="U172" s="112"/>
    </row>
    <row r="173" spans="1:21" s="59" customFormat="1" ht="12.75">
      <c r="A173" s="112"/>
      <c r="C173" s="60"/>
      <c r="D173" s="71"/>
      <c r="E173" s="96"/>
      <c r="F173" s="96"/>
      <c r="O173" s="85"/>
      <c r="P173" s="85"/>
      <c r="Q173" s="112"/>
      <c r="R173" s="112"/>
      <c r="S173" s="112"/>
      <c r="T173" s="112"/>
      <c r="U173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7"/>
  <sheetViews>
    <sheetView zoomScalePageLayoutView="0" workbookViewId="0" topLeftCell="A1">
      <selection activeCell="A5" sqref="A5:P8"/>
    </sheetView>
  </sheetViews>
  <sheetFormatPr defaultColWidth="9.00390625" defaultRowHeight="12.75"/>
  <cols>
    <col min="1" max="1" width="3.140625" style="61" customWidth="1"/>
    <col min="2" max="2" width="11.00390625" style="61" customWidth="1"/>
    <col min="3" max="3" width="12.8515625" style="61" customWidth="1"/>
    <col min="4" max="4" width="22.8515625" style="72" bestFit="1" customWidth="1"/>
    <col min="5" max="5" width="8.140625" style="56" customWidth="1"/>
    <col min="6" max="6" width="6.421875" style="56" customWidth="1"/>
    <col min="7" max="7" width="8.140625" style="61" customWidth="1"/>
    <col min="8" max="8" width="6.28125" style="61" customWidth="1"/>
    <col min="9" max="9" width="8.140625" style="61" customWidth="1"/>
    <col min="10" max="10" width="6.421875" style="61" customWidth="1"/>
    <col min="11" max="12" width="9.7109375" style="61" customWidth="1"/>
    <col min="13" max="13" width="7.8515625" style="61" customWidth="1"/>
    <col min="14" max="14" width="7.140625" style="61" customWidth="1"/>
    <col min="15" max="15" width="7.57421875" style="86" customWidth="1"/>
    <col min="16" max="16" width="7.421875" style="86" customWidth="1"/>
    <col min="17" max="21" width="9.140625" style="61" hidden="1" customWidth="1"/>
    <col min="22" max="16384" width="9.00390625" style="61" customWidth="1"/>
  </cols>
  <sheetData>
    <row r="1" spans="1:21" s="4" customFormat="1" ht="12.75">
      <c r="A1" s="1"/>
      <c r="B1" s="164" t="s">
        <v>96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7">
        <v>0.02130787037037037</v>
      </c>
      <c r="F2" s="98"/>
      <c r="G2" s="103">
        <v>0.0253125</v>
      </c>
      <c r="H2" s="104"/>
      <c r="I2" s="105">
        <v>0.021423611111111112</v>
      </c>
      <c r="J2" s="98"/>
      <c r="K2" s="103">
        <v>0.01300925925925926</v>
      </c>
      <c r="L2" s="104"/>
      <c r="M2" s="105">
        <v>0.023032407407407404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10" t="s">
        <v>3</v>
      </c>
      <c r="C3" s="32" t="s">
        <v>4</v>
      </c>
      <c r="D3" s="66" t="s">
        <v>5</v>
      </c>
      <c r="E3" s="8" t="s">
        <v>6</v>
      </c>
      <c r="F3" s="9" t="s">
        <v>7</v>
      </c>
      <c r="G3" s="10" t="s">
        <v>6</v>
      </c>
      <c r="H3" s="11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12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21">
        <v>0</v>
      </c>
      <c r="B4" s="62"/>
      <c r="C4" s="63"/>
      <c r="D4" s="73"/>
      <c r="E4" s="99"/>
      <c r="F4" s="99"/>
      <c r="G4" s="122"/>
      <c r="H4" s="122"/>
      <c r="I4" s="123"/>
      <c r="J4" s="123"/>
      <c r="K4" s="122"/>
      <c r="L4" s="122"/>
      <c r="M4" s="123"/>
      <c r="N4" s="123"/>
      <c r="O4" s="87"/>
      <c r="P4" s="87"/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49">
        <v>1</v>
      </c>
      <c r="B5" s="44" t="s">
        <v>136</v>
      </c>
      <c r="C5" s="45" t="s">
        <v>135</v>
      </c>
      <c r="D5" s="74" t="s">
        <v>107</v>
      </c>
      <c r="E5" s="151"/>
      <c r="F5" s="142">
        <f aca="true" t="shared" si="0" ref="F5:F10">IF(E5="","",E$2/(E5)*$R$3)</f>
      </c>
      <c r="G5" s="151">
        <v>0.0253125</v>
      </c>
      <c r="H5" s="142">
        <f>IF(G5="","",G$2/(G5)*$R$3)</f>
        <v>1000</v>
      </c>
      <c r="I5" s="151">
        <v>0.02414351851851852</v>
      </c>
      <c r="J5" s="142">
        <f>IF(I5="","",I$2/(I5)*$R$3)</f>
        <v>887.3441994247363</v>
      </c>
      <c r="K5" s="153">
        <v>0.013483796296296298</v>
      </c>
      <c r="L5" s="142">
        <f>IF(K5="","",K$2/(K5)*$R$3)</f>
        <v>964.8068669527897</v>
      </c>
      <c r="M5" s="153">
        <v>0.024120370370370372</v>
      </c>
      <c r="N5" s="142">
        <f>IF(M5="","",M$2/(M5)*$R$3)</f>
        <v>954.8944337811898</v>
      </c>
      <c r="O5" s="155">
        <f aca="true" t="shared" si="1" ref="O5:O10">IF(B5="","",SUM(F5,H5,J5,L5,N5))</f>
        <v>3807.045500158716</v>
      </c>
      <c r="P5" s="155">
        <f aca="true" t="shared" si="2" ref="P5:P10">IF(O5="","",IF(COUNT(Q5:U5)&lt;$R$2,O5,IF(COUNT(Q5:U5)=$R$2,O5-MIN(Q5:U5),O5-MIN(Q5:U5)-SMALL(Q5:U5,2))))</f>
        <v>2919.7013007339797</v>
      </c>
      <c r="Q5" s="22">
        <f aca="true" t="shared" si="3" ref="Q5:Q19">IF(F5="",0,F5)</f>
        <v>0</v>
      </c>
      <c r="R5" s="22">
        <f aca="true" t="shared" si="4" ref="R5:R19">IF(H5="",0,H5)</f>
        <v>1000</v>
      </c>
      <c r="S5" s="22">
        <f aca="true" t="shared" si="5" ref="S5:S19">IF(J5="",0,J5)</f>
        <v>887.3441994247363</v>
      </c>
      <c r="T5" s="22">
        <f aca="true" t="shared" si="6" ref="T5:T19">IF(L5="",0,L5)</f>
        <v>964.8068669527897</v>
      </c>
      <c r="U5" s="22">
        <f aca="true" t="shared" si="7" ref="U5:U19">IF(N5="",0,N5)</f>
        <v>954.8944337811898</v>
      </c>
      <c r="W5" s="23"/>
      <c r="Z5" s="24"/>
    </row>
    <row r="6" spans="1:26" s="4" customFormat="1" ht="12.75">
      <c r="A6" s="149">
        <v>2</v>
      </c>
      <c r="B6" s="64" t="s">
        <v>159</v>
      </c>
      <c r="C6" s="47" t="s">
        <v>160</v>
      </c>
      <c r="D6" s="70" t="s">
        <v>161</v>
      </c>
      <c r="E6" s="151"/>
      <c r="F6" s="142">
        <f t="shared" si="0"/>
      </c>
      <c r="G6" s="41"/>
      <c r="H6" s="142">
        <f aca="true" t="shared" si="8" ref="H6:H11">IF(G6="","",G$2/(G6)*$R$3)</f>
      </c>
      <c r="I6" s="151">
        <v>0.024641203703703703</v>
      </c>
      <c r="J6" s="142">
        <f aca="true" t="shared" si="9" ref="J6:J12">IF(I6="","",I$2/(I6)*$R$3)</f>
        <v>869.4222639736965</v>
      </c>
      <c r="K6" s="152">
        <v>0.01300925925925926</v>
      </c>
      <c r="L6" s="142">
        <f aca="true" t="shared" si="10" ref="L6:L11">IF(K6="","",K$2/(K6)*$R$3)</f>
        <v>1000</v>
      </c>
      <c r="M6" s="144">
        <v>0.023032407407407404</v>
      </c>
      <c r="N6" s="142">
        <f aca="true" t="shared" si="11" ref="N6:N15">IF(M6="","",M$2/(M6)*$R$3)</f>
        <v>1000</v>
      </c>
      <c r="O6" s="155">
        <f t="shared" si="1"/>
        <v>2869.4222639736963</v>
      </c>
      <c r="P6" s="155">
        <f t="shared" si="2"/>
        <v>2869.4222639736963</v>
      </c>
      <c r="Q6" s="22">
        <f t="shared" si="3"/>
        <v>0</v>
      </c>
      <c r="R6" s="22">
        <f t="shared" si="4"/>
        <v>0</v>
      </c>
      <c r="S6" s="22">
        <f t="shared" si="5"/>
        <v>869.4222639736965</v>
      </c>
      <c r="T6" s="22">
        <f t="shared" si="6"/>
        <v>1000</v>
      </c>
      <c r="U6" s="22">
        <f t="shared" si="7"/>
        <v>1000</v>
      </c>
      <c r="W6" s="23"/>
      <c r="Z6" s="24"/>
    </row>
    <row r="7" spans="1:26" s="59" customFormat="1" ht="12.75">
      <c r="A7" s="149">
        <v>3</v>
      </c>
      <c r="B7" s="46" t="s">
        <v>138</v>
      </c>
      <c r="C7" s="47" t="s">
        <v>42</v>
      </c>
      <c r="D7" s="70" t="s">
        <v>111</v>
      </c>
      <c r="E7" s="151">
        <v>0.02130787037037037</v>
      </c>
      <c r="F7" s="142">
        <f t="shared" si="0"/>
        <v>1000</v>
      </c>
      <c r="G7" s="41">
        <v>0.026898148148148147</v>
      </c>
      <c r="H7" s="142">
        <f t="shared" si="8"/>
        <v>941.0499139414803</v>
      </c>
      <c r="I7" s="151">
        <v>0.024699074074074078</v>
      </c>
      <c r="J7" s="142">
        <f t="shared" si="9"/>
        <v>867.38519212746</v>
      </c>
      <c r="K7" s="152"/>
      <c r="L7" s="142">
        <f t="shared" si="10"/>
      </c>
      <c r="M7" s="153">
        <v>0.02517361111111111</v>
      </c>
      <c r="N7" s="142">
        <f t="shared" si="11"/>
        <v>914.9425287356322</v>
      </c>
      <c r="O7" s="155">
        <f t="shared" si="1"/>
        <v>3723.3776348045726</v>
      </c>
      <c r="P7" s="155">
        <f t="shared" si="2"/>
        <v>2855.9924426771126</v>
      </c>
      <c r="Q7" s="114">
        <f t="shared" si="3"/>
        <v>1000</v>
      </c>
      <c r="R7" s="114">
        <f t="shared" si="4"/>
        <v>941.0499139414803</v>
      </c>
      <c r="S7" s="114">
        <f t="shared" si="5"/>
        <v>867.38519212746</v>
      </c>
      <c r="T7" s="114">
        <f t="shared" si="6"/>
        <v>0</v>
      </c>
      <c r="U7" s="114">
        <f t="shared" si="7"/>
        <v>914.9425287356322</v>
      </c>
      <c r="W7" s="115"/>
      <c r="Z7" s="116"/>
    </row>
    <row r="8" spans="1:26" s="59" customFormat="1" ht="12.75">
      <c r="A8" s="149">
        <v>4</v>
      </c>
      <c r="B8" s="44" t="s">
        <v>97</v>
      </c>
      <c r="C8" s="45" t="s">
        <v>98</v>
      </c>
      <c r="D8" s="74" t="s">
        <v>110</v>
      </c>
      <c r="E8" s="151">
        <v>0.022141203703703705</v>
      </c>
      <c r="F8" s="142">
        <f t="shared" si="0"/>
        <v>962.3627809722948</v>
      </c>
      <c r="G8" s="151">
        <v>0.028182870370370372</v>
      </c>
      <c r="H8" s="142">
        <f t="shared" si="8"/>
        <v>898.1519507186858</v>
      </c>
      <c r="I8" s="151">
        <v>0.02443287037037037</v>
      </c>
      <c r="J8" s="142">
        <f t="shared" si="9"/>
        <v>876.8356229275226</v>
      </c>
      <c r="K8" s="152">
        <v>0.015023148148148148</v>
      </c>
      <c r="L8" s="142">
        <f t="shared" si="10"/>
        <v>865.9476117103236</v>
      </c>
      <c r="M8" s="153">
        <v>0.02652777777777778</v>
      </c>
      <c r="N8" s="142">
        <f t="shared" si="11"/>
        <v>868.2373472949388</v>
      </c>
      <c r="O8" s="155">
        <f t="shared" si="1"/>
        <v>4471.535313623765</v>
      </c>
      <c r="P8" s="155">
        <f t="shared" si="2"/>
        <v>2737.350354618503</v>
      </c>
      <c r="Q8" s="114">
        <f t="shared" si="3"/>
        <v>962.3627809722948</v>
      </c>
      <c r="R8" s="114">
        <f t="shared" si="4"/>
        <v>898.1519507186858</v>
      </c>
      <c r="S8" s="114">
        <f t="shared" si="5"/>
        <v>876.8356229275226</v>
      </c>
      <c r="T8" s="114">
        <f t="shared" si="6"/>
        <v>865.9476117103236</v>
      </c>
      <c r="U8" s="114">
        <f t="shared" si="7"/>
        <v>868.2373472949388</v>
      </c>
      <c r="W8" s="115"/>
      <c r="Z8" s="116"/>
    </row>
    <row r="9" spans="1:26" s="59" customFormat="1" ht="12.75">
      <c r="A9" s="14">
        <v>5</v>
      </c>
      <c r="B9" s="44" t="s">
        <v>137</v>
      </c>
      <c r="C9" s="45" t="s">
        <v>134</v>
      </c>
      <c r="D9" s="74" t="s">
        <v>111</v>
      </c>
      <c r="E9" s="17">
        <v>0.023738425925925923</v>
      </c>
      <c r="F9" s="90">
        <f t="shared" si="0"/>
        <v>897.6109215017066</v>
      </c>
      <c r="G9" s="19">
        <v>0.030659722222222224</v>
      </c>
      <c r="H9" s="131">
        <f t="shared" si="8"/>
        <v>825.59456398641</v>
      </c>
      <c r="I9" s="17">
        <v>0.026782407407407408</v>
      </c>
      <c r="J9" s="90">
        <f t="shared" si="9"/>
        <v>799.913569576491</v>
      </c>
      <c r="K9" s="49">
        <v>0.01621527777777778</v>
      </c>
      <c r="L9" s="131">
        <f t="shared" si="10"/>
        <v>802.2840827980014</v>
      </c>
      <c r="M9" s="50"/>
      <c r="N9" s="90">
        <f t="shared" si="11"/>
      </c>
      <c r="O9" s="83">
        <f t="shared" si="1"/>
        <v>3325.403137862609</v>
      </c>
      <c r="P9" s="83">
        <f t="shared" si="2"/>
        <v>2525.489568286118</v>
      </c>
      <c r="Q9" s="114">
        <f t="shared" si="3"/>
        <v>897.6109215017066</v>
      </c>
      <c r="R9" s="114">
        <f t="shared" si="4"/>
        <v>825.59456398641</v>
      </c>
      <c r="S9" s="114">
        <f t="shared" si="5"/>
        <v>799.913569576491</v>
      </c>
      <c r="T9" s="114">
        <f t="shared" si="6"/>
        <v>802.2840827980014</v>
      </c>
      <c r="U9" s="114">
        <f t="shared" si="7"/>
        <v>0</v>
      </c>
      <c r="W9" s="115"/>
      <c r="Z9" s="116"/>
    </row>
    <row r="10" spans="1:26" s="59" customFormat="1" ht="12.75">
      <c r="A10" s="14">
        <v>6</v>
      </c>
      <c r="B10" s="36" t="s">
        <v>146</v>
      </c>
      <c r="C10" s="26" t="s">
        <v>145</v>
      </c>
      <c r="D10" s="68" t="s">
        <v>109</v>
      </c>
      <c r="E10" s="50"/>
      <c r="F10" s="90">
        <f t="shared" si="0"/>
      </c>
      <c r="G10" s="34">
        <v>0.03210648148148148</v>
      </c>
      <c r="H10" s="131">
        <f t="shared" si="8"/>
        <v>788.392213410238</v>
      </c>
      <c r="I10" s="17"/>
      <c r="J10" s="90">
        <f t="shared" si="9"/>
      </c>
      <c r="K10" s="49">
        <v>0.01622685185185185</v>
      </c>
      <c r="L10" s="131">
        <f t="shared" si="10"/>
        <v>801.7118402282455</v>
      </c>
      <c r="M10" s="135">
        <v>0.027685185185185188</v>
      </c>
      <c r="N10" s="90">
        <f t="shared" si="11"/>
        <v>831.9397993311035</v>
      </c>
      <c r="O10" s="83">
        <f t="shared" si="1"/>
        <v>2422.043852969587</v>
      </c>
      <c r="P10" s="83">
        <f t="shared" si="2"/>
        <v>2422.043852969587</v>
      </c>
      <c r="Q10" s="114">
        <f t="shared" si="3"/>
        <v>0</v>
      </c>
      <c r="R10" s="114">
        <f t="shared" si="4"/>
        <v>788.392213410238</v>
      </c>
      <c r="S10" s="114">
        <f t="shared" si="5"/>
        <v>0</v>
      </c>
      <c r="T10" s="114">
        <f t="shared" si="6"/>
        <v>801.7118402282455</v>
      </c>
      <c r="U10" s="114">
        <f t="shared" si="7"/>
        <v>831.9397993311035</v>
      </c>
      <c r="W10" s="115"/>
      <c r="Z10" s="116"/>
    </row>
    <row r="11" spans="1:26" s="59" customFormat="1" ht="12.75">
      <c r="A11" s="14">
        <v>7</v>
      </c>
      <c r="B11" s="46"/>
      <c r="C11" s="47"/>
      <c r="D11" s="70"/>
      <c r="E11" s="17"/>
      <c r="F11" s="90">
        <f aca="true" t="shared" si="12" ref="F11:F18">IF(E11="","",E$2/(E11)*$R$3)</f>
      </c>
      <c r="G11" s="34"/>
      <c r="H11" s="131">
        <f t="shared" si="8"/>
      </c>
      <c r="I11" s="50"/>
      <c r="J11" s="90">
        <f t="shared" si="9"/>
      </c>
      <c r="K11" s="49"/>
      <c r="L11" s="131">
        <f t="shared" si="10"/>
      </c>
      <c r="M11" s="135"/>
      <c r="N11" s="90">
        <f t="shared" si="11"/>
      </c>
      <c r="O11" s="83">
        <f aca="true" t="shared" si="13" ref="O11:O19">IF(B11="","",SUM(F11,H11,J11,L11,N11))</f>
      </c>
      <c r="P11" s="83">
        <f aca="true" t="shared" si="14" ref="P11:P19">IF(O11="","",IF(COUNT(Q11:U11)&lt;$R$2,O11,IF(COUNT(Q11:U11)=$R$2,O11-MIN(Q11:U11),O11-MIN(Q11:U11)-SMALL(Q11:U11,2))))</f>
      </c>
      <c r="Q11" s="114">
        <f t="shared" si="3"/>
        <v>0</v>
      </c>
      <c r="R11" s="114">
        <f t="shared" si="4"/>
        <v>0</v>
      </c>
      <c r="S11" s="114">
        <f t="shared" si="5"/>
        <v>0</v>
      </c>
      <c r="T11" s="114">
        <f t="shared" si="6"/>
        <v>0</v>
      </c>
      <c r="U11" s="114">
        <f t="shared" si="7"/>
        <v>0</v>
      </c>
      <c r="W11" s="115"/>
      <c r="Z11" s="116"/>
    </row>
    <row r="12" spans="1:26" s="59" customFormat="1" ht="12.75">
      <c r="A12" s="14">
        <v>8</v>
      </c>
      <c r="B12" s="46"/>
      <c r="C12" s="47"/>
      <c r="D12" s="70"/>
      <c r="E12" s="17"/>
      <c r="F12" s="90">
        <f t="shared" si="12"/>
      </c>
      <c r="G12" s="133"/>
      <c r="H12" s="131">
        <f aca="true" t="shared" si="15" ref="H12:H19">IF(G12="","",G$2/(G12)*$R$3)</f>
      </c>
      <c r="I12" s="50"/>
      <c r="J12" s="90">
        <f t="shared" si="9"/>
      </c>
      <c r="K12" s="133"/>
      <c r="L12" s="131"/>
      <c r="M12" s="135"/>
      <c r="N12" s="90">
        <f t="shared" si="11"/>
      </c>
      <c r="O12" s="83">
        <f t="shared" si="13"/>
      </c>
      <c r="P12" s="83">
        <f t="shared" si="14"/>
      </c>
      <c r="Q12" s="114">
        <f t="shared" si="3"/>
        <v>0</v>
      </c>
      <c r="R12" s="114">
        <f t="shared" si="4"/>
        <v>0</v>
      </c>
      <c r="S12" s="114">
        <f t="shared" si="5"/>
        <v>0</v>
      </c>
      <c r="T12" s="114">
        <f t="shared" si="6"/>
        <v>0</v>
      </c>
      <c r="U12" s="114">
        <f t="shared" si="7"/>
        <v>0</v>
      </c>
      <c r="W12" s="115"/>
      <c r="Z12" s="116"/>
    </row>
    <row r="13" spans="1:26" s="59" customFormat="1" ht="12.75">
      <c r="A13" s="14">
        <v>9</v>
      </c>
      <c r="B13" s="46"/>
      <c r="C13" s="47"/>
      <c r="D13" s="70"/>
      <c r="E13" s="17"/>
      <c r="F13" s="90">
        <f t="shared" si="12"/>
      </c>
      <c r="G13" s="34"/>
      <c r="H13" s="131">
        <f t="shared" si="15"/>
      </c>
      <c r="I13" s="50"/>
      <c r="J13" s="90">
        <f aca="true" t="shared" si="16" ref="J13:J19">IF(I13="","",I$2/(I13)*$R$3)</f>
      </c>
      <c r="K13" s="133"/>
      <c r="L13" s="131"/>
      <c r="M13" s="135"/>
      <c r="N13" s="90">
        <f t="shared" si="11"/>
      </c>
      <c r="O13" s="83">
        <f t="shared" si="13"/>
      </c>
      <c r="P13" s="83">
        <f t="shared" si="14"/>
      </c>
      <c r="Q13" s="114">
        <f t="shared" si="3"/>
        <v>0</v>
      </c>
      <c r="R13" s="114">
        <f t="shared" si="4"/>
        <v>0</v>
      </c>
      <c r="S13" s="114">
        <f t="shared" si="5"/>
        <v>0</v>
      </c>
      <c r="T13" s="114">
        <f t="shared" si="6"/>
        <v>0</v>
      </c>
      <c r="U13" s="114">
        <f t="shared" si="7"/>
        <v>0</v>
      </c>
      <c r="W13" s="115"/>
      <c r="Z13" s="116"/>
    </row>
    <row r="14" spans="1:26" s="59" customFormat="1" ht="12.75">
      <c r="A14" s="14">
        <v>10</v>
      </c>
      <c r="B14" s="36"/>
      <c r="C14" s="26"/>
      <c r="D14" s="68"/>
      <c r="E14" s="17"/>
      <c r="F14" s="90">
        <f t="shared" si="12"/>
      </c>
      <c r="G14" s="34"/>
      <c r="H14" s="131">
        <f t="shared" si="15"/>
      </c>
      <c r="I14" s="50"/>
      <c r="J14" s="90">
        <f t="shared" si="16"/>
      </c>
      <c r="K14" s="140"/>
      <c r="L14" s="131"/>
      <c r="M14" s="135"/>
      <c r="N14" s="90">
        <f t="shared" si="11"/>
      </c>
      <c r="O14" s="83">
        <f t="shared" si="13"/>
      </c>
      <c r="P14" s="83">
        <f t="shared" si="14"/>
      </c>
      <c r="Q14" s="114">
        <f t="shared" si="3"/>
        <v>0</v>
      </c>
      <c r="R14" s="114">
        <f t="shared" si="4"/>
        <v>0</v>
      </c>
      <c r="S14" s="114">
        <f t="shared" si="5"/>
        <v>0</v>
      </c>
      <c r="T14" s="114">
        <f t="shared" si="6"/>
        <v>0</v>
      </c>
      <c r="U14" s="114">
        <f t="shared" si="7"/>
        <v>0</v>
      </c>
      <c r="W14" s="115"/>
      <c r="Z14" s="116"/>
    </row>
    <row r="15" spans="1:21" s="59" customFormat="1" ht="12.75">
      <c r="A15" s="14">
        <v>11</v>
      </c>
      <c r="B15" s="36"/>
      <c r="C15" s="26"/>
      <c r="D15" s="68"/>
      <c r="E15" s="17"/>
      <c r="F15" s="90">
        <f t="shared" si="12"/>
      </c>
      <c r="G15" s="34"/>
      <c r="H15" s="131">
        <f t="shared" si="15"/>
      </c>
      <c r="I15" s="50"/>
      <c r="J15" s="90">
        <f t="shared" si="16"/>
      </c>
      <c r="K15" s="140"/>
      <c r="L15" s="131"/>
      <c r="M15" s="137"/>
      <c r="N15" s="90">
        <f t="shared" si="11"/>
      </c>
      <c r="O15" s="83">
        <f t="shared" si="13"/>
      </c>
      <c r="P15" s="83">
        <f t="shared" si="14"/>
      </c>
      <c r="Q15" s="114">
        <f t="shared" si="3"/>
        <v>0</v>
      </c>
      <c r="R15" s="114">
        <f t="shared" si="4"/>
        <v>0</v>
      </c>
      <c r="S15" s="114">
        <f t="shared" si="5"/>
        <v>0</v>
      </c>
      <c r="T15" s="114">
        <f t="shared" si="6"/>
        <v>0</v>
      </c>
      <c r="U15" s="114">
        <f t="shared" si="7"/>
        <v>0</v>
      </c>
    </row>
    <row r="16" spans="1:21" s="59" customFormat="1" ht="12.75">
      <c r="A16" s="14">
        <v>12</v>
      </c>
      <c r="B16" s="54"/>
      <c r="C16" s="26"/>
      <c r="D16" s="69"/>
      <c r="E16" s="17"/>
      <c r="F16" s="90">
        <f t="shared" si="12"/>
      </c>
      <c r="G16" s="34"/>
      <c r="H16" s="134">
        <f t="shared" si="15"/>
      </c>
      <c r="I16" s="17"/>
      <c r="J16" s="90">
        <f t="shared" si="16"/>
      </c>
      <c r="K16" s="140"/>
      <c r="L16" s="131">
        <f>IF(K16="","",K$2/(K16)*$R$3)</f>
      </c>
      <c r="M16" s="137"/>
      <c r="N16" s="141">
        <f>IF(M16="","",M$2/(M16)*$R$3)</f>
      </c>
      <c r="O16" s="83">
        <f t="shared" si="13"/>
      </c>
      <c r="P16" s="83">
        <f t="shared" si="14"/>
      </c>
      <c r="Q16" s="114">
        <f t="shared" si="3"/>
        <v>0</v>
      </c>
      <c r="R16" s="114">
        <f t="shared" si="4"/>
        <v>0</v>
      </c>
      <c r="S16" s="114">
        <f t="shared" si="5"/>
        <v>0</v>
      </c>
      <c r="T16" s="114">
        <f t="shared" si="6"/>
        <v>0</v>
      </c>
      <c r="U16" s="114">
        <f t="shared" si="7"/>
        <v>0</v>
      </c>
    </row>
    <row r="17" spans="1:21" s="59" customFormat="1" ht="12.75">
      <c r="A17" s="14">
        <v>13</v>
      </c>
      <c r="B17" s="36"/>
      <c r="C17" s="26"/>
      <c r="D17" s="68"/>
      <c r="E17" s="17"/>
      <c r="F17" s="90">
        <f t="shared" si="12"/>
      </c>
      <c r="G17" s="34"/>
      <c r="H17" s="131">
        <f t="shared" si="15"/>
      </c>
      <c r="I17" s="50"/>
      <c r="J17" s="90">
        <f t="shared" si="16"/>
      </c>
      <c r="K17" s="140"/>
      <c r="L17" s="131">
        <f>IF(K17="","",K$2/(K17)*$R$3)</f>
      </c>
      <c r="M17" s="137"/>
      <c r="N17" s="141"/>
      <c r="O17" s="83">
        <f t="shared" si="13"/>
      </c>
      <c r="P17" s="83">
        <f t="shared" si="14"/>
      </c>
      <c r="Q17" s="114">
        <f t="shared" si="3"/>
        <v>0</v>
      </c>
      <c r="R17" s="114">
        <f t="shared" si="4"/>
        <v>0</v>
      </c>
      <c r="S17" s="114">
        <f t="shared" si="5"/>
        <v>0</v>
      </c>
      <c r="T17" s="114">
        <f t="shared" si="6"/>
        <v>0</v>
      </c>
      <c r="U17" s="114">
        <f t="shared" si="7"/>
        <v>0</v>
      </c>
    </row>
    <row r="18" spans="1:21" s="59" customFormat="1" ht="12.75">
      <c r="A18" s="14">
        <v>14</v>
      </c>
      <c r="B18" s="54"/>
      <c r="C18" s="26"/>
      <c r="D18" s="69"/>
      <c r="E18" s="17"/>
      <c r="F18" s="90">
        <f t="shared" si="12"/>
      </c>
      <c r="G18" s="34"/>
      <c r="H18" s="134">
        <f t="shared" si="15"/>
      </c>
      <c r="I18" s="17"/>
      <c r="J18" s="90">
        <f t="shared" si="16"/>
      </c>
      <c r="K18" s="140"/>
      <c r="L18" s="131">
        <f>IF(K18="","",K$2/(K18)*$R$3)</f>
      </c>
      <c r="M18" s="137"/>
      <c r="N18" s="141">
        <f>IF(M18="","",M$2/(M18)*$R$3)</f>
      </c>
      <c r="O18" s="83">
        <f t="shared" si="13"/>
      </c>
      <c r="P18" s="83">
        <f t="shared" si="14"/>
      </c>
      <c r="Q18" s="114">
        <f t="shared" si="3"/>
        <v>0</v>
      </c>
      <c r="R18" s="114">
        <f t="shared" si="4"/>
        <v>0</v>
      </c>
      <c r="S18" s="114">
        <f t="shared" si="5"/>
        <v>0</v>
      </c>
      <c r="T18" s="114">
        <f t="shared" si="6"/>
        <v>0</v>
      </c>
      <c r="U18" s="114">
        <f t="shared" si="7"/>
        <v>0</v>
      </c>
    </row>
    <row r="19" spans="1:21" s="59" customFormat="1" ht="12.75">
      <c r="A19" s="14">
        <v>15</v>
      </c>
      <c r="B19" s="46"/>
      <c r="C19" s="47"/>
      <c r="D19" s="70"/>
      <c r="E19" s="17"/>
      <c r="F19" s="90"/>
      <c r="G19" s="133"/>
      <c r="H19" s="131">
        <f t="shared" si="15"/>
      </c>
      <c r="I19" s="50"/>
      <c r="J19" s="90">
        <f t="shared" si="16"/>
      </c>
      <c r="K19" s="133"/>
      <c r="L19" s="131">
        <f>IF(K19="","",K$2/(K19)*$R$3)</f>
      </c>
      <c r="M19" s="135"/>
      <c r="N19" s="141">
        <f>IF(M19="","",M$2/(M19)*$R$3)</f>
      </c>
      <c r="O19" s="83">
        <f t="shared" si="13"/>
      </c>
      <c r="P19" s="83">
        <f t="shared" si="14"/>
      </c>
      <c r="Q19" s="114">
        <f t="shared" si="3"/>
        <v>0</v>
      </c>
      <c r="R19" s="114">
        <f t="shared" si="4"/>
        <v>0</v>
      </c>
      <c r="S19" s="114">
        <f t="shared" si="5"/>
        <v>0</v>
      </c>
      <c r="T19" s="114">
        <f t="shared" si="6"/>
        <v>0</v>
      </c>
      <c r="U19" s="114">
        <f t="shared" si="7"/>
        <v>0</v>
      </c>
    </row>
    <row r="20" spans="1:21" s="59" customFormat="1" ht="12.75">
      <c r="A20" s="112"/>
      <c r="C20" s="60"/>
      <c r="D20" s="71"/>
      <c r="E20" s="96"/>
      <c r="F20" s="96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12"/>
      <c r="R20" s="112"/>
      <c r="S20" s="112"/>
      <c r="T20" s="112"/>
      <c r="U20" s="112"/>
    </row>
    <row r="21" spans="1:21" s="59" customFormat="1" ht="12.75">
      <c r="A21" s="112"/>
      <c r="C21" s="60"/>
      <c r="D21" s="71"/>
      <c r="E21" s="96"/>
      <c r="F21" s="96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112"/>
      <c r="R21" s="112"/>
      <c r="S21" s="112"/>
      <c r="T21" s="112"/>
      <c r="U21" s="112"/>
    </row>
    <row r="22" spans="1:21" s="59" customFormat="1" ht="12.75">
      <c r="A22" s="112"/>
      <c r="C22" s="60"/>
      <c r="D22" s="71"/>
      <c r="E22" s="96"/>
      <c r="F22" s="96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112"/>
      <c r="R22" s="112"/>
      <c r="S22" s="112"/>
      <c r="T22" s="112"/>
      <c r="U22" s="112"/>
    </row>
    <row r="23" spans="1:21" s="59" customFormat="1" ht="12.75">
      <c r="A23" s="112"/>
      <c r="C23" s="60"/>
      <c r="D23" s="71"/>
      <c r="E23" s="96"/>
      <c r="F23" s="96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112"/>
      <c r="R23" s="112"/>
      <c r="S23" s="112"/>
      <c r="T23" s="112"/>
      <c r="U23" s="112"/>
    </row>
    <row r="24" spans="1:21" s="59" customFormat="1" ht="12.75">
      <c r="A24" s="112"/>
      <c r="C24" s="60"/>
      <c r="D24" s="71"/>
      <c r="E24" s="96"/>
      <c r="F24" s="96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112"/>
      <c r="R24" s="112"/>
      <c r="S24" s="112"/>
      <c r="T24" s="112"/>
      <c r="U24" s="112"/>
    </row>
    <row r="25" spans="1:21" s="59" customFormat="1" ht="12.75">
      <c r="A25" s="112"/>
      <c r="C25" s="60"/>
      <c r="D25" s="71"/>
      <c r="E25" s="96"/>
      <c r="F25" s="96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12"/>
      <c r="R25" s="112"/>
      <c r="S25" s="112"/>
      <c r="T25" s="112"/>
      <c r="U25" s="112"/>
    </row>
    <row r="26" spans="1:21" s="59" customFormat="1" ht="12.75">
      <c r="A26" s="112"/>
      <c r="C26" s="60"/>
      <c r="D26" s="71"/>
      <c r="E26" s="96"/>
      <c r="F26" s="96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112"/>
      <c r="R26" s="112"/>
      <c r="S26" s="112"/>
      <c r="T26" s="112"/>
      <c r="U26" s="112"/>
    </row>
    <row r="27" spans="1:21" s="59" customFormat="1" ht="12.75">
      <c r="A27" s="112"/>
      <c r="C27" s="60"/>
      <c r="D27" s="71"/>
      <c r="E27" s="96"/>
      <c r="F27" s="96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112"/>
      <c r="R27" s="112"/>
      <c r="S27" s="112"/>
      <c r="T27" s="112"/>
      <c r="U27" s="112"/>
    </row>
    <row r="28" spans="1:21" s="59" customFormat="1" ht="12.75">
      <c r="A28" s="112"/>
      <c r="C28" s="60"/>
      <c r="D28" s="71"/>
      <c r="E28" s="96"/>
      <c r="F28" s="96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112"/>
      <c r="R28" s="112"/>
      <c r="S28" s="112"/>
      <c r="T28" s="112"/>
      <c r="U28" s="112"/>
    </row>
    <row r="29" spans="1:21" s="59" customFormat="1" ht="12.75">
      <c r="A29" s="112"/>
      <c r="C29" s="60"/>
      <c r="D29" s="71"/>
      <c r="E29" s="96"/>
      <c r="F29" s="96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12"/>
      <c r="R29" s="112"/>
      <c r="S29" s="112"/>
      <c r="T29" s="112"/>
      <c r="U29" s="112"/>
    </row>
    <row r="30" spans="1:21" s="59" customFormat="1" ht="12.75">
      <c r="A30" s="112"/>
      <c r="C30" s="60"/>
      <c r="D30" s="71"/>
      <c r="E30" s="96"/>
      <c r="F30" s="96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112"/>
      <c r="R30" s="112"/>
      <c r="S30" s="112"/>
      <c r="T30" s="112"/>
      <c r="U30" s="112"/>
    </row>
    <row r="31" spans="1:21" s="59" customFormat="1" ht="12.75">
      <c r="A31" s="112"/>
      <c r="C31" s="60"/>
      <c r="D31" s="71"/>
      <c r="E31" s="96"/>
      <c r="F31" s="96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12"/>
      <c r="R31" s="112"/>
      <c r="S31" s="112"/>
      <c r="T31" s="112"/>
      <c r="U31" s="112"/>
    </row>
    <row r="32" spans="1:21" s="59" customFormat="1" ht="12.75">
      <c r="A32" s="112"/>
      <c r="C32" s="60"/>
      <c r="D32" s="71"/>
      <c r="E32" s="96"/>
      <c r="F32" s="96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112"/>
      <c r="R32" s="112"/>
      <c r="S32" s="112"/>
      <c r="T32" s="112"/>
      <c r="U32" s="112"/>
    </row>
    <row r="33" spans="1:21" s="59" customFormat="1" ht="12.75">
      <c r="A33" s="112"/>
      <c r="C33" s="60"/>
      <c r="D33" s="71"/>
      <c r="E33" s="96"/>
      <c r="F33" s="96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12"/>
      <c r="R33" s="112"/>
      <c r="S33" s="112"/>
      <c r="T33" s="112"/>
      <c r="U33" s="112"/>
    </row>
    <row r="34" spans="1:21" s="59" customFormat="1" ht="12.75">
      <c r="A34" s="112"/>
      <c r="C34" s="60"/>
      <c r="D34" s="71"/>
      <c r="E34" s="96"/>
      <c r="F34" s="96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112"/>
      <c r="R34" s="112"/>
      <c r="S34" s="112"/>
      <c r="T34" s="112"/>
      <c r="U34" s="112"/>
    </row>
    <row r="35" spans="1:21" s="59" customFormat="1" ht="12.75">
      <c r="A35" s="112"/>
      <c r="C35" s="60"/>
      <c r="D35" s="71"/>
      <c r="E35" s="96"/>
      <c r="F35" s="96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112"/>
      <c r="R35" s="112"/>
      <c r="S35" s="112"/>
      <c r="T35" s="112"/>
      <c r="U35" s="112"/>
    </row>
    <row r="36" spans="1:21" s="59" customFormat="1" ht="12.75">
      <c r="A36" s="112"/>
      <c r="C36" s="60"/>
      <c r="D36" s="71"/>
      <c r="E36" s="96"/>
      <c r="F36" s="96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112"/>
      <c r="R36" s="112"/>
      <c r="S36" s="112"/>
      <c r="T36" s="112"/>
      <c r="U36" s="112"/>
    </row>
    <row r="37" spans="1:21" s="59" customFormat="1" ht="12.75">
      <c r="A37" s="112"/>
      <c r="C37" s="60"/>
      <c r="D37" s="71"/>
      <c r="E37" s="96"/>
      <c r="F37" s="96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112"/>
      <c r="R37" s="112"/>
      <c r="S37" s="112"/>
      <c r="T37" s="112"/>
      <c r="U37" s="112"/>
    </row>
    <row r="38" spans="1:21" s="59" customFormat="1" ht="12.75">
      <c r="A38" s="112"/>
      <c r="C38" s="60"/>
      <c r="D38" s="71"/>
      <c r="E38" s="96"/>
      <c r="F38" s="9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112"/>
      <c r="R38" s="112"/>
      <c r="S38" s="112"/>
      <c r="T38" s="112"/>
      <c r="U38" s="112"/>
    </row>
    <row r="39" spans="1:21" s="59" customFormat="1" ht="12.75">
      <c r="A39" s="112"/>
      <c r="C39" s="60"/>
      <c r="D39" s="71"/>
      <c r="E39" s="96"/>
      <c r="F39" s="96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112"/>
      <c r="R39" s="112"/>
      <c r="S39" s="112"/>
      <c r="T39" s="112"/>
      <c r="U39" s="112"/>
    </row>
    <row r="40" spans="1:21" s="59" customFormat="1" ht="12.75">
      <c r="A40" s="112"/>
      <c r="C40" s="60"/>
      <c r="D40" s="71"/>
      <c r="E40" s="96"/>
      <c r="F40" s="96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112"/>
      <c r="R40" s="112"/>
      <c r="S40" s="112"/>
      <c r="T40" s="112"/>
      <c r="U40" s="112"/>
    </row>
    <row r="41" spans="1:21" s="59" customFormat="1" ht="12.75">
      <c r="A41" s="112"/>
      <c r="C41" s="60"/>
      <c r="D41" s="71"/>
      <c r="E41" s="96"/>
      <c r="F41" s="96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112"/>
      <c r="R41" s="112"/>
      <c r="S41" s="112"/>
      <c r="T41" s="112"/>
      <c r="U41" s="112"/>
    </row>
    <row r="42" spans="1:21" s="59" customFormat="1" ht="12.75">
      <c r="A42" s="112"/>
      <c r="C42" s="60"/>
      <c r="D42" s="71"/>
      <c r="E42" s="4"/>
      <c r="F42" s="4"/>
      <c r="O42" s="85"/>
      <c r="P42" s="85"/>
      <c r="Q42" s="112"/>
      <c r="R42" s="112"/>
      <c r="S42" s="112"/>
      <c r="T42" s="112"/>
      <c r="U42" s="112"/>
    </row>
    <row r="43" spans="1:21" s="59" customFormat="1" ht="12.75">
      <c r="A43" s="112"/>
      <c r="C43" s="60"/>
      <c r="D43" s="71"/>
      <c r="E43" s="4"/>
      <c r="F43" s="4"/>
      <c r="O43" s="85"/>
      <c r="P43" s="85"/>
      <c r="Q43" s="112"/>
      <c r="R43" s="112"/>
      <c r="S43" s="112"/>
      <c r="T43" s="112"/>
      <c r="U43" s="112"/>
    </row>
    <row r="44" spans="1:21" s="59" customFormat="1" ht="12.75">
      <c r="A44" s="112"/>
      <c r="C44" s="60"/>
      <c r="D44" s="71"/>
      <c r="E44" s="4"/>
      <c r="F44" s="4"/>
      <c r="O44" s="85"/>
      <c r="P44" s="85"/>
      <c r="Q44" s="112"/>
      <c r="R44" s="112"/>
      <c r="S44" s="112"/>
      <c r="T44" s="112"/>
      <c r="U44" s="112"/>
    </row>
    <row r="45" spans="1:21" s="59" customFormat="1" ht="12.75">
      <c r="A45" s="112"/>
      <c r="C45" s="60"/>
      <c r="D45" s="71"/>
      <c r="E45" s="4"/>
      <c r="F45" s="4"/>
      <c r="O45" s="85"/>
      <c r="P45" s="85"/>
      <c r="Q45" s="112"/>
      <c r="R45" s="112"/>
      <c r="S45" s="112"/>
      <c r="T45" s="112"/>
      <c r="U45" s="112"/>
    </row>
    <row r="46" spans="1:21" s="59" customFormat="1" ht="12.75">
      <c r="A46" s="112"/>
      <c r="C46" s="60"/>
      <c r="D46" s="71"/>
      <c r="E46" s="4"/>
      <c r="F46" s="4"/>
      <c r="O46" s="85"/>
      <c r="P46" s="85"/>
      <c r="Q46" s="112"/>
      <c r="R46" s="112"/>
      <c r="S46" s="112"/>
      <c r="T46" s="112"/>
      <c r="U46" s="112"/>
    </row>
    <row r="47" spans="1:21" s="59" customFormat="1" ht="12.75">
      <c r="A47" s="112"/>
      <c r="C47" s="60"/>
      <c r="D47" s="71"/>
      <c r="E47" s="4"/>
      <c r="F47" s="4"/>
      <c r="O47" s="85"/>
      <c r="P47" s="85"/>
      <c r="Q47" s="112"/>
      <c r="R47" s="112"/>
      <c r="S47" s="112"/>
      <c r="T47" s="112"/>
      <c r="U47" s="112"/>
    </row>
    <row r="48" spans="1:21" s="59" customFormat="1" ht="12.75">
      <c r="A48" s="112"/>
      <c r="C48" s="60"/>
      <c r="D48" s="71"/>
      <c r="E48" s="4"/>
      <c r="F48" s="4"/>
      <c r="O48" s="85"/>
      <c r="P48" s="85"/>
      <c r="Q48" s="112"/>
      <c r="R48" s="112"/>
      <c r="S48" s="112"/>
      <c r="T48" s="112"/>
      <c r="U48" s="112"/>
    </row>
    <row r="49" spans="1:21" s="59" customFormat="1" ht="12.75">
      <c r="A49" s="112"/>
      <c r="C49" s="60"/>
      <c r="D49" s="71"/>
      <c r="E49" s="4"/>
      <c r="F49" s="4"/>
      <c r="O49" s="85"/>
      <c r="P49" s="85"/>
      <c r="Q49" s="112"/>
      <c r="R49" s="112"/>
      <c r="S49" s="112"/>
      <c r="T49" s="112"/>
      <c r="U49" s="112"/>
    </row>
    <row r="50" spans="1:21" s="59" customFormat="1" ht="12.75">
      <c r="A50" s="112"/>
      <c r="C50" s="60"/>
      <c r="D50" s="71"/>
      <c r="E50" s="4"/>
      <c r="F50" s="4"/>
      <c r="O50" s="85"/>
      <c r="P50" s="85"/>
      <c r="Q50" s="112"/>
      <c r="R50" s="112"/>
      <c r="S50" s="112"/>
      <c r="T50" s="112"/>
      <c r="U50" s="112"/>
    </row>
    <row r="51" spans="1:21" s="59" customFormat="1" ht="12.75">
      <c r="A51" s="112"/>
      <c r="C51" s="60"/>
      <c r="D51" s="71"/>
      <c r="E51" s="4"/>
      <c r="F51" s="4"/>
      <c r="O51" s="85"/>
      <c r="P51" s="85"/>
      <c r="Q51" s="112"/>
      <c r="R51" s="112"/>
      <c r="S51" s="112"/>
      <c r="T51" s="112"/>
      <c r="U51" s="112"/>
    </row>
    <row r="52" spans="1:21" s="59" customFormat="1" ht="12.75">
      <c r="A52" s="112"/>
      <c r="C52" s="60"/>
      <c r="D52" s="71"/>
      <c r="E52" s="4"/>
      <c r="F52" s="4"/>
      <c r="O52" s="85"/>
      <c r="P52" s="85"/>
      <c r="Q52" s="112"/>
      <c r="R52" s="112"/>
      <c r="S52" s="112"/>
      <c r="T52" s="112"/>
      <c r="U52" s="112"/>
    </row>
    <row r="53" spans="1:21" s="59" customFormat="1" ht="12.75">
      <c r="A53" s="112"/>
      <c r="C53" s="60"/>
      <c r="D53" s="71"/>
      <c r="E53" s="4"/>
      <c r="F53" s="4"/>
      <c r="O53" s="85"/>
      <c r="P53" s="85"/>
      <c r="Q53" s="112"/>
      <c r="R53" s="112"/>
      <c r="S53" s="112"/>
      <c r="T53" s="112"/>
      <c r="U53" s="112"/>
    </row>
    <row r="54" spans="1:21" s="59" customFormat="1" ht="12.75">
      <c r="A54" s="112"/>
      <c r="C54" s="60"/>
      <c r="D54" s="71"/>
      <c r="E54" s="4"/>
      <c r="F54" s="4"/>
      <c r="O54" s="85"/>
      <c r="P54" s="85"/>
      <c r="Q54" s="112"/>
      <c r="R54" s="112"/>
      <c r="S54" s="112"/>
      <c r="T54" s="112"/>
      <c r="U54" s="112"/>
    </row>
    <row r="55" spans="1:21" s="59" customFormat="1" ht="12.75">
      <c r="A55" s="112"/>
      <c r="C55" s="60"/>
      <c r="D55" s="71"/>
      <c r="E55" s="4"/>
      <c r="F55" s="4"/>
      <c r="O55" s="85"/>
      <c r="P55" s="85"/>
      <c r="Q55" s="112"/>
      <c r="R55" s="112"/>
      <c r="S55" s="112"/>
      <c r="T55" s="112"/>
      <c r="U55" s="112"/>
    </row>
    <row r="56" spans="1:21" s="59" customFormat="1" ht="12.75">
      <c r="A56" s="112"/>
      <c r="C56" s="60"/>
      <c r="D56" s="71"/>
      <c r="E56" s="4"/>
      <c r="F56" s="4"/>
      <c r="O56" s="85"/>
      <c r="P56" s="85"/>
      <c r="Q56" s="112"/>
      <c r="R56" s="112"/>
      <c r="S56" s="112"/>
      <c r="T56" s="112"/>
      <c r="U56" s="112"/>
    </row>
    <row r="57" spans="1:21" s="59" customFormat="1" ht="12.75">
      <c r="A57" s="112"/>
      <c r="C57" s="60"/>
      <c r="D57" s="71"/>
      <c r="E57" s="4"/>
      <c r="F57" s="4"/>
      <c r="O57" s="85"/>
      <c r="P57" s="85"/>
      <c r="Q57" s="112"/>
      <c r="R57" s="112"/>
      <c r="S57" s="112"/>
      <c r="T57" s="112"/>
      <c r="U57" s="112"/>
    </row>
    <row r="58" spans="1:21" s="59" customFormat="1" ht="12.75">
      <c r="A58" s="112"/>
      <c r="C58" s="60"/>
      <c r="D58" s="71"/>
      <c r="E58" s="4"/>
      <c r="F58" s="4"/>
      <c r="O58" s="85"/>
      <c r="P58" s="85"/>
      <c r="Q58" s="112"/>
      <c r="R58" s="112"/>
      <c r="S58" s="112"/>
      <c r="T58" s="112"/>
      <c r="U58" s="112"/>
    </row>
    <row r="59" spans="1:21" s="59" customFormat="1" ht="12.75">
      <c r="A59" s="112"/>
      <c r="C59" s="60"/>
      <c r="D59" s="71"/>
      <c r="E59" s="4"/>
      <c r="F59" s="4"/>
      <c r="O59" s="85"/>
      <c r="P59" s="85"/>
      <c r="Q59" s="112"/>
      <c r="R59" s="112"/>
      <c r="S59" s="112"/>
      <c r="T59" s="112"/>
      <c r="U59" s="112"/>
    </row>
    <row r="60" spans="1:21" s="59" customFormat="1" ht="12.75">
      <c r="A60" s="112"/>
      <c r="C60" s="60"/>
      <c r="D60" s="71"/>
      <c r="E60" s="4"/>
      <c r="F60" s="4"/>
      <c r="O60" s="85"/>
      <c r="P60" s="85"/>
      <c r="Q60" s="112"/>
      <c r="R60" s="112"/>
      <c r="S60" s="112"/>
      <c r="T60" s="112"/>
      <c r="U60" s="112"/>
    </row>
    <row r="61" spans="1:21" s="59" customFormat="1" ht="12.75">
      <c r="A61" s="112"/>
      <c r="C61" s="60"/>
      <c r="D61" s="71"/>
      <c r="E61" s="4"/>
      <c r="F61" s="4"/>
      <c r="O61" s="85"/>
      <c r="P61" s="85"/>
      <c r="Q61" s="112"/>
      <c r="R61" s="112"/>
      <c r="S61" s="112"/>
      <c r="T61" s="112"/>
      <c r="U61" s="112"/>
    </row>
    <row r="62" spans="1:21" s="59" customFormat="1" ht="12.75">
      <c r="A62" s="112"/>
      <c r="C62" s="60"/>
      <c r="D62" s="71"/>
      <c r="E62" s="4"/>
      <c r="F62" s="4"/>
      <c r="O62" s="85"/>
      <c r="P62" s="85"/>
      <c r="Q62" s="112"/>
      <c r="R62" s="112"/>
      <c r="S62" s="112"/>
      <c r="T62" s="112"/>
      <c r="U62" s="112"/>
    </row>
    <row r="63" spans="1:21" s="59" customFormat="1" ht="12.75">
      <c r="A63" s="112"/>
      <c r="C63" s="60"/>
      <c r="D63" s="71"/>
      <c r="E63" s="4"/>
      <c r="F63" s="4"/>
      <c r="O63" s="85"/>
      <c r="P63" s="85"/>
      <c r="Q63" s="112"/>
      <c r="R63" s="112"/>
      <c r="S63" s="112"/>
      <c r="T63" s="112"/>
      <c r="U63" s="112"/>
    </row>
    <row r="64" spans="1:21" s="59" customFormat="1" ht="12.75">
      <c r="A64" s="112"/>
      <c r="C64" s="60"/>
      <c r="D64" s="71"/>
      <c r="E64" s="4"/>
      <c r="F64" s="4"/>
      <c r="O64" s="85"/>
      <c r="P64" s="85"/>
      <c r="Q64" s="112"/>
      <c r="R64" s="112"/>
      <c r="S64" s="112"/>
      <c r="T64" s="112"/>
      <c r="U64" s="112"/>
    </row>
    <row r="65" spans="1:21" s="59" customFormat="1" ht="12.75">
      <c r="A65" s="112"/>
      <c r="C65" s="60"/>
      <c r="D65" s="71"/>
      <c r="E65" s="4"/>
      <c r="F65" s="4"/>
      <c r="O65" s="85"/>
      <c r="P65" s="85"/>
      <c r="Q65" s="112"/>
      <c r="R65" s="112"/>
      <c r="S65" s="112"/>
      <c r="T65" s="112"/>
      <c r="U65" s="112"/>
    </row>
    <row r="66" spans="1:21" s="59" customFormat="1" ht="12.75">
      <c r="A66" s="112"/>
      <c r="C66" s="60"/>
      <c r="D66" s="71"/>
      <c r="E66" s="4"/>
      <c r="F66" s="4"/>
      <c r="O66" s="85"/>
      <c r="P66" s="85"/>
      <c r="Q66" s="112"/>
      <c r="R66" s="112"/>
      <c r="S66" s="112"/>
      <c r="T66" s="112"/>
      <c r="U66" s="112"/>
    </row>
    <row r="67" spans="1:21" s="59" customFormat="1" ht="12.75">
      <c r="A67" s="112"/>
      <c r="C67" s="60"/>
      <c r="D67" s="71"/>
      <c r="E67" s="4"/>
      <c r="F67" s="4"/>
      <c r="O67" s="85"/>
      <c r="P67" s="85"/>
      <c r="Q67" s="112"/>
      <c r="R67" s="112"/>
      <c r="S67" s="112"/>
      <c r="T67" s="112"/>
      <c r="U67" s="112"/>
    </row>
    <row r="68" spans="1:21" s="59" customFormat="1" ht="12.75">
      <c r="A68" s="112"/>
      <c r="C68" s="60"/>
      <c r="D68" s="71"/>
      <c r="E68" s="4"/>
      <c r="F68" s="4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C69" s="60"/>
      <c r="D69" s="71"/>
      <c r="E69" s="4"/>
      <c r="F69" s="4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C70" s="60"/>
      <c r="D70" s="71"/>
      <c r="E70" s="4"/>
      <c r="F70" s="4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C71" s="60"/>
      <c r="D71" s="71"/>
      <c r="E71" s="4"/>
      <c r="F71" s="4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C72" s="60"/>
      <c r="D72" s="71"/>
      <c r="E72" s="4"/>
      <c r="F72" s="4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C73" s="60"/>
      <c r="D73" s="71"/>
      <c r="E73" s="4"/>
      <c r="F73" s="4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C74" s="60"/>
      <c r="D74" s="71"/>
      <c r="E74" s="4"/>
      <c r="F74" s="4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C75" s="60"/>
      <c r="D75" s="71"/>
      <c r="E75" s="4"/>
      <c r="F75" s="4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C76" s="60"/>
      <c r="D76" s="71"/>
      <c r="E76" s="4"/>
      <c r="F76" s="4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C77" s="60"/>
      <c r="D77" s="71"/>
      <c r="E77" s="4"/>
      <c r="F77" s="4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C78" s="60"/>
      <c r="D78" s="71"/>
      <c r="E78" s="4"/>
      <c r="F78" s="4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C79" s="60"/>
      <c r="D79" s="71"/>
      <c r="E79" s="4"/>
      <c r="F79" s="4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C80" s="60"/>
      <c r="D80" s="71"/>
      <c r="E80" s="4"/>
      <c r="F80" s="4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C81" s="60"/>
      <c r="D81" s="71"/>
      <c r="E81" s="4"/>
      <c r="F81" s="4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C82" s="60"/>
      <c r="D82" s="71"/>
      <c r="E82" s="4"/>
      <c r="F82" s="4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C83" s="60"/>
      <c r="D83" s="71"/>
      <c r="E83" s="4"/>
      <c r="F83" s="4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C84" s="60"/>
      <c r="D84" s="71"/>
      <c r="E84" s="4"/>
      <c r="F84" s="4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C85" s="60"/>
      <c r="D85" s="71"/>
      <c r="E85" s="4"/>
      <c r="F85" s="4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C86" s="60"/>
      <c r="D86" s="71"/>
      <c r="E86" s="4"/>
      <c r="F86" s="4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C87" s="60"/>
      <c r="D87" s="71"/>
      <c r="E87" s="4"/>
      <c r="F87" s="4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C88" s="60"/>
      <c r="D88" s="71"/>
      <c r="E88" s="4"/>
      <c r="F88" s="4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C89" s="60"/>
      <c r="D89" s="71"/>
      <c r="E89" s="4"/>
      <c r="F89" s="4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C90" s="60"/>
      <c r="D90" s="71"/>
      <c r="E90" s="4"/>
      <c r="F90" s="4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C91" s="60"/>
      <c r="D91" s="71"/>
      <c r="E91" s="4"/>
      <c r="F91" s="4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C92" s="60"/>
      <c r="D92" s="71"/>
      <c r="E92" s="4"/>
      <c r="F92" s="4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C93" s="60"/>
      <c r="D93" s="71"/>
      <c r="E93" s="4"/>
      <c r="F93" s="4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C94" s="60"/>
      <c r="D94" s="71"/>
      <c r="E94" s="4"/>
      <c r="F94" s="4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C95" s="60"/>
      <c r="D95" s="71"/>
      <c r="E95" s="4"/>
      <c r="F95" s="4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C96" s="60"/>
      <c r="D96" s="71"/>
      <c r="E96" s="4"/>
      <c r="F96" s="4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C97" s="60"/>
      <c r="D97" s="71"/>
      <c r="E97" s="4"/>
      <c r="F97" s="4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C98" s="60"/>
      <c r="D98" s="71"/>
      <c r="E98" s="4"/>
      <c r="F98" s="4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C99" s="60"/>
      <c r="D99" s="71"/>
      <c r="E99" s="4"/>
      <c r="F99" s="4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C100" s="60"/>
      <c r="D100" s="71"/>
      <c r="E100" s="4"/>
      <c r="F100" s="4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C101" s="60"/>
      <c r="D101" s="71"/>
      <c r="E101" s="4"/>
      <c r="F101" s="4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C102" s="60"/>
      <c r="D102" s="71"/>
      <c r="E102" s="4"/>
      <c r="F102" s="4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C103" s="60"/>
      <c r="D103" s="71"/>
      <c r="E103" s="4"/>
      <c r="F103" s="4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C104" s="60"/>
      <c r="D104" s="71"/>
      <c r="E104" s="4"/>
      <c r="F104" s="4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C105" s="60"/>
      <c r="D105" s="71"/>
      <c r="E105" s="4"/>
      <c r="F105" s="4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C106" s="60"/>
      <c r="D106" s="71"/>
      <c r="E106" s="4"/>
      <c r="F106" s="4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C107" s="60"/>
      <c r="D107" s="71"/>
      <c r="E107" s="4"/>
      <c r="F107" s="4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C108" s="60"/>
      <c r="D108" s="71"/>
      <c r="E108" s="4"/>
      <c r="F108" s="4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C109" s="60"/>
      <c r="D109" s="71"/>
      <c r="E109" s="4"/>
      <c r="F109" s="4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C110" s="60"/>
      <c r="D110" s="71"/>
      <c r="E110" s="4"/>
      <c r="F110" s="4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C111" s="60"/>
      <c r="D111" s="71"/>
      <c r="E111" s="4"/>
      <c r="F111" s="4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C112" s="60"/>
      <c r="D112" s="71"/>
      <c r="E112" s="4"/>
      <c r="F112" s="4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C113" s="60"/>
      <c r="D113" s="71"/>
      <c r="E113" s="4"/>
      <c r="F113" s="4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C114" s="60"/>
      <c r="D114" s="71"/>
      <c r="E114" s="4"/>
      <c r="F114" s="4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C115" s="60"/>
      <c r="D115" s="71"/>
      <c r="E115" s="4"/>
      <c r="F115" s="4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C116" s="60"/>
      <c r="D116" s="71"/>
      <c r="E116" s="4"/>
      <c r="F116" s="4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C117" s="60"/>
      <c r="D117" s="71"/>
      <c r="E117" s="4"/>
      <c r="F117" s="4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C118" s="60"/>
      <c r="D118" s="71"/>
      <c r="E118" s="4"/>
      <c r="F118" s="4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C119" s="60"/>
      <c r="D119" s="71"/>
      <c r="E119" s="4"/>
      <c r="F119" s="4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C120" s="60"/>
      <c r="D120" s="71"/>
      <c r="E120" s="4"/>
      <c r="F120" s="4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C121" s="60"/>
      <c r="D121" s="71"/>
      <c r="E121" s="4"/>
      <c r="F121" s="4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C122" s="60"/>
      <c r="D122" s="71"/>
      <c r="E122" s="4"/>
      <c r="F122" s="4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C123" s="60"/>
      <c r="D123" s="71"/>
      <c r="E123" s="4"/>
      <c r="F123" s="4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C124" s="60"/>
      <c r="D124" s="71"/>
      <c r="E124" s="4"/>
      <c r="F124" s="4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C125" s="60"/>
      <c r="D125" s="71"/>
      <c r="E125" s="4"/>
      <c r="F125" s="4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C126" s="60"/>
      <c r="D126" s="71"/>
      <c r="E126" s="4"/>
      <c r="F126" s="4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C127" s="60"/>
      <c r="D127" s="71"/>
      <c r="E127" s="4"/>
      <c r="F127" s="4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C128" s="60"/>
      <c r="D128" s="71"/>
      <c r="E128" s="4"/>
      <c r="F128" s="4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C129" s="60"/>
      <c r="D129" s="71"/>
      <c r="E129" s="4"/>
      <c r="F129" s="4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C130" s="60"/>
      <c r="D130" s="71"/>
      <c r="E130" s="4"/>
      <c r="F130" s="4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C131" s="60"/>
      <c r="D131" s="71"/>
      <c r="E131" s="4"/>
      <c r="F131" s="4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C132" s="60"/>
      <c r="D132" s="71"/>
      <c r="E132" s="4"/>
      <c r="F132" s="4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C133" s="60"/>
      <c r="D133" s="71"/>
      <c r="E133" s="4"/>
      <c r="F133" s="4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C134" s="60"/>
      <c r="D134" s="71"/>
      <c r="E134" s="4"/>
      <c r="F134" s="4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C135" s="60"/>
      <c r="D135" s="71"/>
      <c r="E135" s="4"/>
      <c r="F135" s="4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C136" s="60"/>
      <c r="D136" s="71"/>
      <c r="E136" s="4"/>
      <c r="F136" s="4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C137" s="60"/>
      <c r="D137" s="71"/>
      <c r="E137" s="4"/>
      <c r="F137" s="4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C138" s="60"/>
      <c r="D138" s="71"/>
      <c r="E138" s="4"/>
      <c r="F138" s="4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C139" s="60"/>
      <c r="D139" s="71"/>
      <c r="E139" s="4"/>
      <c r="F139" s="4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C140" s="60"/>
      <c r="D140" s="71"/>
      <c r="E140" s="4"/>
      <c r="F140" s="4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C141" s="60"/>
      <c r="D141" s="71"/>
      <c r="E141" s="4"/>
      <c r="F141" s="4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C142" s="60"/>
      <c r="D142" s="71"/>
      <c r="E142" s="4"/>
      <c r="F142" s="4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C143" s="60"/>
      <c r="D143" s="71"/>
      <c r="E143" s="4"/>
      <c r="F143" s="4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C144" s="60"/>
      <c r="D144" s="71"/>
      <c r="E144" s="4"/>
      <c r="F144" s="4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C145" s="60"/>
      <c r="D145" s="71"/>
      <c r="E145" s="4"/>
      <c r="F145" s="4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C146" s="60"/>
      <c r="D146" s="71"/>
      <c r="E146" s="4"/>
      <c r="F146" s="4"/>
      <c r="O146" s="85"/>
      <c r="P146" s="85"/>
      <c r="Q146" s="112"/>
      <c r="R146" s="112"/>
      <c r="S146" s="112"/>
      <c r="T146" s="112"/>
      <c r="U146" s="112"/>
    </row>
    <row r="147" spans="1:21" s="59" customFormat="1" ht="12.75">
      <c r="A147" s="112"/>
      <c r="C147" s="60"/>
      <c r="D147" s="71"/>
      <c r="E147" s="4"/>
      <c r="F147" s="4"/>
      <c r="O147" s="85"/>
      <c r="P147" s="85"/>
      <c r="Q147" s="112"/>
      <c r="R147" s="112"/>
      <c r="S147" s="112"/>
      <c r="T147" s="112"/>
      <c r="U147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6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4.140625" style="61" customWidth="1"/>
    <col min="2" max="2" width="10.8515625" style="61" customWidth="1"/>
    <col min="3" max="3" width="15.57421875" style="61" customWidth="1"/>
    <col min="4" max="4" width="18.00390625" style="72" customWidth="1"/>
    <col min="5" max="5" width="8.140625" style="56" customWidth="1"/>
    <col min="6" max="6" width="6.421875" style="56" customWidth="1"/>
    <col min="7" max="7" width="8.140625" style="61" customWidth="1"/>
    <col min="8" max="8" width="6.28125" style="61" customWidth="1"/>
    <col min="9" max="10" width="6.421875" style="61" customWidth="1"/>
    <col min="11" max="11" width="8.140625" style="61" customWidth="1"/>
    <col min="12" max="12" width="6.421875" style="61" customWidth="1"/>
    <col min="13" max="13" width="8.00390625" style="61" customWidth="1"/>
    <col min="14" max="14" width="6.28125" style="61" customWidth="1"/>
    <col min="15" max="15" width="7.57421875" style="86" customWidth="1"/>
    <col min="16" max="16" width="7.421875" style="86" customWidth="1"/>
    <col min="17" max="21" width="9.140625" style="61" hidden="1" customWidth="1"/>
    <col min="22" max="16384" width="9.00390625" style="61" customWidth="1"/>
  </cols>
  <sheetData>
    <row r="1" spans="1:21" s="4" customFormat="1" ht="12.75">
      <c r="A1" s="1"/>
      <c r="B1" s="164" t="s">
        <v>101</v>
      </c>
      <c r="C1" s="164"/>
      <c r="D1" s="164"/>
      <c r="E1" s="162" t="s">
        <v>106</v>
      </c>
      <c r="F1" s="162"/>
      <c r="G1" s="161" t="s">
        <v>102</v>
      </c>
      <c r="H1" s="161"/>
      <c r="I1" s="162" t="s">
        <v>103</v>
      </c>
      <c r="J1" s="162"/>
      <c r="K1" s="161" t="s">
        <v>104</v>
      </c>
      <c r="L1" s="161"/>
      <c r="M1" s="162" t="s">
        <v>105</v>
      </c>
      <c r="N1" s="162"/>
      <c r="O1" s="163" t="s">
        <v>1</v>
      </c>
      <c r="P1" s="163"/>
      <c r="Q1" s="3"/>
      <c r="R1" s="3"/>
      <c r="S1" s="3"/>
      <c r="T1" s="3"/>
      <c r="U1" s="3"/>
    </row>
    <row r="2" spans="1:21" s="4" customFormat="1" ht="12.75">
      <c r="A2" s="102"/>
      <c r="B2" s="51"/>
      <c r="C2" s="5"/>
      <c r="D2" s="65"/>
      <c r="E2" s="97">
        <v>0.01792824074074074</v>
      </c>
      <c r="F2" s="98"/>
      <c r="G2" s="103">
        <v>0.023287037037037037</v>
      </c>
      <c r="H2" s="104"/>
      <c r="I2" s="105">
        <v>0.02011574074074074</v>
      </c>
      <c r="J2" s="98"/>
      <c r="K2" s="103">
        <v>0.011932870370370371</v>
      </c>
      <c r="L2" s="104"/>
      <c r="M2" s="105">
        <v>0.01990740740740741</v>
      </c>
      <c r="N2" s="98"/>
      <c r="O2" s="163"/>
      <c r="P2" s="163"/>
      <c r="Q2" s="3"/>
      <c r="R2" s="3"/>
      <c r="S2" s="3"/>
      <c r="T2" s="3"/>
      <c r="U2" s="3"/>
    </row>
    <row r="3" spans="1:21" s="4" customFormat="1" ht="12.75">
      <c r="A3" s="1" t="s">
        <v>2</v>
      </c>
      <c r="B3" s="10" t="s">
        <v>3</v>
      </c>
      <c r="C3" s="32" t="s">
        <v>90</v>
      </c>
      <c r="D3" s="66" t="s">
        <v>5</v>
      </c>
      <c r="E3" s="8" t="s">
        <v>6</v>
      </c>
      <c r="F3" s="9" t="s">
        <v>7</v>
      </c>
      <c r="G3" s="10" t="s">
        <v>6</v>
      </c>
      <c r="H3" s="11" t="s">
        <v>7</v>
      </c>
      <c r="I3" s="12" t="s">
        <v>6</v>
      </c>
      <c r="J3" s="9" t="s">
        <v>7</v>
      </c>
      <c r="K3" s="10" t="s">
        <v>6</v>
      </c>
      <c r="L3" s="11" t="s">
        <v>7</v>
      </c>
      <c r="M3" s="12" t="s">
        <v>6</v>
      </c>
      <c r="N3" s="9" t="s">
        <v>7</v>
      </c>
      <c r="O3" s="2" t="s">
        <v>8</v>
      </c>
      <c r="P3" s="13" t="s">
        <v>9</v>
      </c>
      <c r="Q3" s="108" t="s">
        <v>10</v>
      </c>
      <c r="R3" s="3">
        <v>1000</v>
      </c>
      <c r="S3" s="3"/>
      <c r="T3" s="3"/>
      <c r="U3" s="3"/>
    </row>
    <row r="4" spans="1:21" s="59" customFormat="1" ht="12.75">
      <c r="A4" s="109">
        <v>0</v>
      </c>
      <c r="B4" s="57"/>
      <c r="C4" s="58"/>
      <c r="D4" s="67"/>
      <c r="E4" s="101"/>
      <c r="F4" s="101"/>
      <c r="G4" s="111"/>
      <c r="H4" s="111"/>
      <c r="I4" s="110"/>
      <c r="J4" s="110"/>
      <c r="K4" s="111"/>
      <c r="L4" s="111"/>
      <c r="M4" s="110"/>
      <c r="N4" s="110"/>
      <c r="O4" s="82"/>
      <c r="P4" s="82"/>
      <c r="Q4" s="112" t="s">
        <v>11</v>
      </c>
      <c r="R4" s="112">
        <v>3</v>
      </c>
      <c r="S4" s="112"/>
      <c r="T4" s="112"/>
      <c r="U4" s="112"/>
    </row>
    <row r="5" spans="1:26" s="4" customFormat="1" ht="12.75">
      <c r="A5" s="158">
        <v>1</v>
      </c>
      <c r="B5" s="46" t="s">
        <v>140</v>
      </c>
      <c r="C5" s="47" t="s">
        <v>127</v>
      </c>
      <c r="D5" s="70" t="s">
        <v>123</v>
      </c>
      <c r="E5" s="151">
        <v>0.01824074074074074</v>
      </c>
      <c r="F5" s="142">
        <f aca="true" t="shared" si="0" ref="F5:F11">IF(E5="","",E$2/(E5)*$R$3)</f>
        <v>982.8680203045685</v>
      </c>
      <c r="G5" s="41"/>
      <c r="H5" s="142">
        <f aca="true" t="shared" si="1" ref="H5:H13">IF(G5="","",G$2/(G5)*$R$3)</f>
      </c>
      <c r="I5" s="156">
        <v>0.02011574074074074</v>
      </c>
      <c r="J5" s="154">
        <f aca="true" t="shared" si="2" ref="J5:J11">IF(I5="","",I$2/(I5)*$R$3)</f>
        <v>1000</v>
      </c>
      <c r="K5" s="152">
        <v>0.011932870370370371</v>
      </c>
      <c r="L5" s="142">
        <f aca="true" t="shared" si="3" ref="L5:L11">IF(K5="","",K$2/(K5)*$R$3)</f>
        <v>1000</v>
      </c>
      <c r="M5" s="153">
        <v>0.01996527777777778</v>
      </c>
      <c r="N5" s="142">
        <f aca="true" t="shared" si="4" ref="N5:N13">IF(M5="","",M$2/(M5)*$R$3)</f>
        <v>997.1014492753623</v>
      </c>
      <c r="O5" s="155">
        <f aca="true" t="shared" si="5" ref="O5:O11">IF(B5="","",SUM(F5,H5,J5,L5,N5))</f>
        <v>3979.969469579931</v>
      </c>
      <c r="P5" s="155">
        <f aca="true" t="shared" si="6" ref="P5:P11">IF(O5="","",IF(COUNT(Q5:U5)&lt;$R$2,O5,IF(COUNT(Q5:U5)=$R$2,O5-MIN(Q5:U5),O5-MIN(Q5:U5)-SMALL(Q5:U5,2))))</f>
        <v>2997.101449275362</v>
      </c>
      <c r="Q5" s="22">
        <f aca="true" t="shared" si="7" ref="Q5:Q18">IF(F5="",0,F5)</f>
        <v>982.8680203045685</v>
      </c>
      <c r="R5" s="22">
        <f aca="true" t="shared" si="8" ref="R5:R18">IF(H5="",0,H5)</f>
        <v>0</v>
      </c>
      <c r="S5" s="22">
        <f aca="true" t="shared" si="9" ref="S5:S18">IF(J5="",0,J5)</f>
        <v>1000</v>
      </c>
      <c r="T5" s="22">
        <f aca="true" t="shared" si="10" ref="T5:T18">IF(L5="",0,L5)</f>
        <v>1000</v>
      </c>
      <c r="U5" s="22">
        <f aca="true" t="shared" si="11" ref="U5:U18">IF(N5="",0,N5)</f>
        <v>997.1014492753623</v>
      </c>
      <c r="W5" s="23"/>
      <c r="Z5" s="24"/>
    </row>
    <row r="6" spans="1:26" s="4" customFormat="1" ht="12.75">
      <c r="A6" s="158">
        <v>2</v>
      </c>
      <c r="B6" s="46" t="s">
        <v>147</v>
      </c>
      <c r="C6" s="47" t="s">
        <v>148</v>
      </c>
      <c r="D6" s="70" t="s">
        <v>107</v>
      </c>
      <c r="E6" s="151">
        <v>0.01962962962962963</v>
      </c>
      <c r="F6" s="142">
        <f t="shared" si="0"/>
        <v>913.3254716981132</v>
      </c>
      <c r="G6" s="144">
        <v>0.02396990740740741</v>
      </c>
      <c r="H6" s="142">
        <f t="shared" si="1"/>
        <v>971.5113471752776</v>
      </c>
      <c r="I6" s="156"/>
      <c r="J6" s="154">
        <f t="shared" si="2"/>
      </c>
      <c r="K6" s="152">
        <v>0.012638888888888889</v>
      </c>
      <c r="L6" s="142">
        <f t="shared" si="3"/>
        <v>944.1391941391943</v>
      </c>
      <c r="M6" s="144">
        <v>0.023865740740740743</v>
      </c>
      <c r="N6" s="154">
        <f t="shared" si="4"/>
        <v>834.1416100872938</v>
      </c>
      <c r="O6" s="159">
        <f t="shared" si="5"/>
        <v>3663.117623099879</v>
      </c>
      <c r="P6" s="155">
        <f t="shared" si="6"/>
        <v>2828.976013012585</v>
      </c>
      <c r="Q6" s="22">
        <f t="shared" si="7"/>
        <v>913.3254716981132</v>
      </c>
      <c r="R6" s="22">
        <f t="shared" si="8"/>
        <v>971.5113471752776</v>
      </c>
      <c r="S6" s="22">
        <f t="shared" si="9"/>
        <v>0</v>
      </c>
      <c r="T6" s="22">
        <f t="shared" si="10"/>
        <v>944.1391941391943</v>
      </c>
      <c r="U6" s="22">
        <f t="shared" si="11"/>
        <v>834.1416100872938</v>
      </c>
      <c r="W6" s="23"/>
      <c r="Z6" s="24"/>
    </row>
    <row r="7" spans="1:26" s="4" customFormat="1" ht="12.75">
      <c r="A7" s="158">
        <v>3</v>
      </c>
      <c r="B7" s="46" t="s">
        <v>140</v>
      </c>
      <c r="C7" s="47" t="s">
        <v>153</v>
      </c>
      <c r="D7" s="70" t="s">
        <v>109</v>
      </c>
      <c r="E7" s="151">
        <v>0.019305555555555555</v>
      </c>
      <c r="F7" s="142">
        <f t="shared" si="0"/>
        <v>928.6570743405276</v>
      </c>
      <c r="G7" s="41">
        <v>0.02461805555555556</v>
      </c>
      <c r="H7" s="142">
        <f t="shared" si="1"/>
        <v>945.9332393041842</v>
      </c>
      <c r="I7" s="156">
        <v>0.021944444444444447</v>
      </c>
      <c r="J7" s="154">
        <f t="shared" si="2"/>
        <v>916.6666666666665</v>
      </c>
      <c r="K7" s="144">
        <v>0.013773148148148147</v>
      </c>
      <c r="L7" s="142">
        <f t="shared" si="3"/>
        <v>866.3865546218489</v>
      </c>
      <c r="M7" s="144">
        <v>0.022199074074074076</v>
      </c>
      <c r="N7" s="154">
        <f t="shared" si="4"/>
        <v>896.7674661105318</v>
      </c>
      <c r="O7" s="159">
        <f t="shared" si="5"/>
        <v>4554.411001043759</v>
      </c>
      <c r="P7" s="155">
        <f t="shared" si="6"/>
        <v>2791.2569803113784</v>
      </c>
      <c r="Q7" s="22">
        <f t="shared" si="7"/>
        <v>928.6570743405276</v>
      </c>
      <c r="R7" s="114">
        <f t="shared" si="8"/>
        <v>945.9332393041842</v>
      </c>
      <c r="S7" s="114">
        <f t="shared" si="9"/>
        <v>916.6666666666665</v>
      </c>
      <c r="T7" s="114">
        <f t="shared" si="10"/>
        <v>866.3865546218489</v>
      </c>
      <c r="U7" s="114">
        <f t="shared" si="11"/>
        <v>896.7674661105318</v>
      </c>
      <c r="V7" s="59"/>
      <c r="W7" s="23"/>
      <c r="Z7" s="24"/>
    </row>
    <row r="8" spans="1:26" s="59" customFormat="1" ht="12.75">
      <c r="A8" s="158">
        <v>4</v>
      </c>
      <c r="B8" s="44" t="s">
        <v>141</v>
      </c>
      <c r="C8" s="45" t="s">
        <v>133</v>
      </c>
      <c r="D8" s="74" t="s">
        <v>111</v>
      </c>
      <c r="E8" s="151">
        <v>0.01965277777777778</v>
      </c>
      <c r="F8" s="142">
        <f t="shared" si="0"/>
        <v>912.2497055359246</v>
      </c>
      <c r="G8" s="153">
        <v>0.02560185185185185</v>
      </c>
      <c r="H8" s="142">
        <f t="shared" si="1"/>
        <v>909.5840867992767</v>
      </c>
      <c r="I8" s="156">
        <v>0.02224537037037037</v>
      </c>
      <c r="J8" s="142">
        <f t="shared" si="2"/>
        <v>904.2663891779396</v>
      </c>
      <c r="K8" s="160">
        <v>0.013078703703703703</v>
      </c>
      <c r="L8" s="142">
        <f t="shared" si="3"/>
        <v>912.3893805309735</v>
      </c>
      <c r="M8" s="153">
        <v>0.02136574074074074</v>
      </c>
      <c r="N8" s="142">
        <f t="shared" si="4"/>
        <v>931.7443120260021</v>
      </c>
      <c r="O8" s="155">
        <f t="shared" si="5"/>
        <v>4570.233874070117</v>
      </c>
      <c r="P8" s="155">
        <f t="shared" si="6"/>
        <v>2756.383398092901</v>
      </c>
      <c r="Q8" s="22">
        <f t="shared" si="7"/>
        <v>912.2497055359246</v>
      </c>
      <c r="R8" s="114">
        <f t="shared" si="8"/>
        <v>909.5840867992767</v>
      </c>
      <c r="S8" s="114">
        <f t="shared" si="9"/>
        <v>904.2663891779396</v>
      </c>
      <c r="T8" s="114">
        <f t="shared" si="10"/>
        <v>912.3893805309735</v>
      </c>
      <c r="U8" s="114">
        <f t="shared" si="11"/>
        <v>931.7443120260021</v>
      </c>
      <c r="W8" s="115"/>
      <c r="Z8" s="116"/>
    </row>
    <row r="9" spans="1:26" s="59" customFormat="1" ht="12.75">
      <c r="A9" s="109">
        <v>5</v>
      </c>
      <c r="B9" s="25" t="s">
        <v>92</v>
      </c>
      <c r="C9" s="26" t="s">
        <v>93</v>
      </c>
      <c r="D9" s="68" t="s">
        <v>111</v>
      </c>
      <c r="E9" s="17">
        <v>0.019108796296296294</v>
      </c>
      <c r="F9" s="90">
        <f t="shared" si="0"/>
        <v>938.2192610539068</v>
      </c>
      <c r="G9" s="34">
        <v>0.026122685185185183</v>
      </c>
      <c r="H9" s="131">
        <f t="shared" si="1"/>
        <v>891.4488258750555</v>
      </c>
      <c r="I9" s="38">
        <v>0.02297453703703704</v>
      </c>
      <c r="J9" s="141">
        <f t="shared" si="2"/>
        <v>875.5667506297228</v>
      </c>
      <c r="K9" s="49">
        <v>0.01577546296296296</v>
      </c>
      <c r="L9" s="131">
        <f t="shared" si="3"/>
        <v>756.4196625091712</v>
      </c>
      <c r="M9" s="135">
        <v>0.02255787037037037</v>
      </c>
      <c r="N9" s="141">
        <f t="shared" si="4"/>
        <v>882.5038481272449</v>
      </c>
      <c r="O9" s="84">
        <f t="shared" si="5"/>
        <v>4344.158348195101</v>
      </c>
      <c r="P9" s="83">
        <f t="shared" si="6"/>
        <v>2712.171935056207</v>
      </c>
      <c r="Q9" s="22">
        <f t="shared" si="7"/>
        <v>938.2192610539068</v>
      </c>
      <c r="R9" s="22">
        <f t="shared" si="8"/>
        <v>891.4488258750555</v>
      </c>
      <c r="S9" s="22">
        <f t="shared" si="9"/>
        <v>875.5667506297228</v>
      </c>
      <c r="T9" s="22">
        <f t="shared" si="10"/>
        <v>756.4196625091712</v>
      </c>
      <c r="U9" s="22">
        <f t="shared" si="11"/>
        <v>882.5038481272449</v>
      </c>
      <c r="V9" s="4"/>
      <c r="W9" s="115"/>
      <c r="Z9" s="116"/>
    </row>
    <row r="10" spans="1:26" s="59" customFormat="1" ht="12.75">
      <c r="A10" s="109">
        <v>6</v>
      </c>
      <c r="B10" s="25" t="s">
        <v>94</v>
      </c>
      <c r="C10" s="26" t="s">
        <v>95</v>
      </c>
      <c r="D10" s="68" t="s">
        <v>123</v>
      </c>
      <c r="E10" s="17">
        <v>0.019814814814814816</v>
      </c>
      <c r="F10" s="90">
        <f t="shared" si="0"/>
        <v>904.7897196261682</v>
      </c>
      <c r="G10" s="34"/>
      <c r="H10" s="131">
        <f t="shared" si="1"/>
      </c>
      <c r="I10" s="38"/>
      <c r="J10" s="141">
        <f t="shared" si="2"/>
      </c>
      <c r="K10" s="49">
        <v>0.012939814814814814</v>
      </c>
      <c r="L10" s="131">
        <f t="shared" si="3"/>
        <v>922.1824686940968</v>
      </c>
      <c r="M10" s="50"/>
      <c r="N10" s="90">
        <f t="shared" si="4"/>
      </c>
      <c r="O10" s="83">
        <f t="shared" si="5"/>
        <v>1826.972188320265</v>
      </c>
      <c r="P10" s="83">
        <f t="shared" si="6"/>
        <v>1826.972188320265</v>
      </c>
      <c r="Q10" s="22">
        <f t="shared" si="7"/>
        <v>904.7897196261682</v>
      </c>
      <c r="R10" s="114">
        <f t="shared" si="8"/>
        <v>0</v>
      </c>
      <c r="S10" s="114">
        <f t="shared" si="9"/>
        <v>0</v>
      </c>
      <c r="T10" s="114">
        <f t="shared" si="10"/>
        <v>922.1824686940968</v>
      </c>
      <c r="U10" s="114">
        <f t="shared" si="11"/>
        <v>0</v>
      </c>
      <c r="W10" s="115"/>
      <c r="Z10" s="116"/>
    </row>
    <row r="11" spans="1:26" s="59" customFormat="1" ht="12.75">
      <c r="A11" s="109">
        <v>7</v>
      </c>
      <c r="B11" s="25" t="s">
        <v>139</v>
      </c>
      <c r="C11" s="26" t="s">
        <v>129</v>
      </c>
      <c r="D11" s="68" t="s">
        <v>109</v>
      </c>
      <c r="E11" s="17">
        <v>0.01792824074074074</v>
      </c>
      <c r="F11" s="90">
        <f t="shared" si="0"/>
        <v>1000</v>
      </c>
      <c r="G11" s="34"/>
      <c r="H11" s="131">
        <f t="shared" si="1"/>
      </c>
      <c r="I11" s="38"/>
      <c r="J11" s="141">
        <f t="shared" si="2"/>
      </c>
      <c r="K11" s="49"/>
      <c r="L11" s="131">
        <f t="shared" si="3"/>
      </c>
      <c r="M11" s="50"/>
      <c r="N11" s="90">
        <f t="shared" si="4"/>
      </c>
      <c r="O11" s="83">
        <f t="shared" si="5"/>
        <v>1000</v>
      </c>
      <c r="P11" s="83">
        <f t="shared" si="6"/>
        <v>1000</v>
      </c>
      <c r="Q11" s="22">
        <f t="shared" si="7"/>
        <v>1000</v>
      </c>
      <c r="R11" s="114">
        <f t="shared" si="8"/>
        <v>0</v>
      </c>
      <c r="S11" s="114">
        <f t="shared" si="9"/>
        <v>0</v>
      </c>
      <c r="T11" s="114">
        <f t="shared" si="10"/>
        <v>0</v>
      </c>
      <c r="U11" s="114">
        <f t="shared" si="11"/>
        <v>0</v>
      </c>
      <c r="W11" s="115"/>
      <c r="Z11" s="116"/>
    </row>
    <row r="12" spans="1:26" s="59" customFormat="1" ht="12.75">
      <c r="A12" s="109">
        <v>8</v>
      </c>
      <c r="B12" s="25"/>
      <c r="C12" s="26"/>
      <c r="D12" s="68"/>
      <c r="E12" s="17"/>
      <c r="F12" s="90">
        <f aca="true" t="shared" si="12" ref="F12:F17">IF(E12="","",E$2/(E12)*$R$3)</f>
      </c>
      <c r="G12" s="34"/>
      <c r="H12" s="131">
        <f t="shared" si="1"/>
      </c>
      <c r="I12" s="38"/>
      <c r="J12" s="141">
        <f aca="true" t="shared" si="13" ref="J12:J18">IF(I12="","",I$2/(I12)*$R$3)</f>
      </c>
      <c r="K12" s="49"/>
      <c r="L12" s="131"/>
      <c r="M12" s="135"/>
      <c r="N12" s="141">
        <f t="shared" si="4"/>
      </c>
      <c r="O12" s="84">
        <f aca="true" t="shared" si="14" ref="O12:O18">IF(B12="","",SUM(F12,H12,J12,L12,N12))</f>
      </c>
      <c r="P12" s="83">
        <f aca="true" t="shared" si="15" ref="P12:P18">IF(O12="","",IF(COUNT(Q12:U12)&lt;$R$2,O12,IF(COUNT(Q12:U12)=$R$2,O12-MIN(Q12:U12),O12-MIN(Q12:U12)-SMALL(Q12:U12,2))))</f>
      </c>
      <c r="Q12" s="22">
        <f t="shared" si="7"/>
        <v>0</v>
      </c>
      <c r="R12" s="114">
        <f t="shared" si="8"/>
        <v>0</v>
      </c>
      <c r="S12" s="114">
        <f t="shared" si="9"/>
        <v>0</v>
      </c>
      <c r="T12" s="114">
        <f t="shared" si="10"/>
        <v>0</v>
      </c>
      <c r="U12" s="114">
        <f t="shared" si="11"/>
        <v>0</v>
      </c>
      <c r="W12" s="115"/>
      <c r="Z12" s="116"/>
    </row>
    <row r="13" spans="1:26" s="59" customFormat="1" ht="12.75">
      <c r="A13" s="109">
        <v>9</v>
      </c>
      <c r="B13" s="25"/>
      <c r="C13" s="26"/>
      <c r="D13" s="68"/>
      <c r="E13" s="17"/>
      <c r="F13" s="90">
        <f t="shared" si="12"/>
      </c>
      <c r="G13" s="34"/>
      <c r="H13" s="131">
        <f t="shared" si="1"/>
      </c>
      <c r="I13" s="135"/>
      <c r="J13" s="141">
        <f t="shared" si="13"/>
      </c>
      <c r="K13" s="133"/>
      <c r="L13" s="131"/>
      <c r="M13" s="135"/>
      <c r="N13" s="141">
        <f t="shared" si="4"/>
      </c>
      <c r="O13" s="84">
        <f t="shared" si="14"/>
      </c>
      <c r="P13" s="83">
        <f t="shared" si="15"/>
      </c>
      <c r="Q13" s="22">
        <f t="shared" si="7"/>
        <v>0</v>
      </c>
      <c r="R13" s="114">
        <f t="shared" si="8"/>
        <v>0</v>
      </c>
      <c r="S13" s="114">
        <f t="shared" si="9"/>
        <v>0</v>
      </c>
      <c r="T13" s="114">
        <f t="shared" si="10"/>
        <v>0</v>
      </c>
      <c r="U13" s="114">
        <f t="shared" si="11"/>
        <v>0</v>
      </c>
      <c r="W13" s="115"/>
      <c r="Z13" s="116"/>
    </row>
    <row r="14" spans="1:26" s="59" customFormat="1" ht="12.75">
      <c r="A14" s="109">
        <v>10</v>
      </c>
      <c r="B14" s="54"/>
      <c r="C14" s="16"/>
      <c r="D14" s="69"/>
      <c r="E14" s="17"/>
      <c r="F14" s="90">
        <f t="shared" si="12"/>
      </c>
      <c r="G14" s="34"/>
      <c r="H14" s="134"/>
      <c r="I14" s="38"/>
      <c r="J14" s="141">
        <f t="shared" si="13"/>
      </c>
      <c r="K14" s="49"/>
      <c r="L14" s="131"/>
      <c r="M14" s="137"/>
      <c r="N14" s="141"/>
      <c r="O14" s="84">
        <f t="shared" si="14"/>
      </c>
      <c r="P14" s="83">
        <f t="shared" si="15"/>
      </c>
      <c r="Q14" s="22">
        <f t="shared" si="7"/>
        <v>0</v>
      </c>
      <c r="R14" s="114">
        <f t="shared" si="8"/>
        <v>0</v>
      </c>
      <c r="S14" s="114">
        <f t="shared" si="9"/>
        <v>0</v>
      </c>
      <c r="T14" s="114">
        <f t="shared" si="10"/>
        <v>0</v>
      </c>
      <c r="U14" s="114">
        <f t="shared" si="11"/>
        <v>0</v>
      </c>
      <c r="W14" s="115"/>
      <c r="Z14" s="116"/>
    </row>
    <row r="15" spans="1:26" s="59" customFormat="1" ht="12.75">
      <c r="A15" s="109">
        <v>11</v>
      </c>
      <c r="B15" s="46"/>
      <c r="C15" s="47"/>
      <c r="D15" s="70"/>
      <c r="E15" s="17"/>
      <c r="F15" s="90">
        <f t="shared" si="12"/>
      </c>
      <c r="G15" s="133"/>
      <c r="H15" s="131">
        <f>IF(G15="","",G$2/(G15)*$R$3)</f>
      </c>
      <c r="I15" s="135"/>
      <c r="J15" s="141">
        <f t="shared" si="13"/>
      </c>
      <c r="K15" s="133"/>
      <c r="L15" s="131"/>
      <c r="M15" s="135"/>
      <c r="N15" s="141">
        <f>IF(M15="","",M$2/(M15)*$R$3)</f>
      </c>
      <c r="O15" s="84">
        <f t="shared" si="14"/>
      </c>
      <c r="P15" s="83">
        <f t="shared" si="15"/>
      </c>
      <c r="Q15" s="22">
        <f t="shared" si="7"/>
        <v>0</v>
      </c>
      <c r="R15" s="114">
        <f t="shared" si="8"/>
        <v>0</v>
      </c>
      <c r="S15" s="114">
        <f t="shared" si="9"/>
        <v>0</v>
      </c>
      <c r="T15" s="114">
        <f t="shared" si="10"/>
        <v>0</v>
      </c>
      <c r="U15" s="114">
        <f t="shared" si="11"/>
        <v>0</v>
      </c>
      <c r="W15" s="115"/>
      <c r="Z15" s="116"/>
    </row>
    <row r="16" spans="1:26" s="59" customFormat="1" ht="12.75">
      <c r="A16" s="109">
        <v>12</v>
      </c>
      <c r="B16" s="25"/>
      <c r="C16" s="26"/>
      <c r="D16" s="68"/>
      <c r="E16" s="17"/>
      <c r="F16" s="90">
        <f t="shared" si="12"/>
      </c>
      <c r="G16" s="133"/>
      <c r="H16" s="131">
        <f>IF(G16="","",G$2/(G16)*$R$3)</f>
      </c>
      <c r="I16" s="135"/>
      <c r="J16" s="141">
        <f t="shared" si="13"/>
      </c>
      <c r="K16" s="140"/>
      <c r="L16" s="131">
        <f>IF(K16="","",K$2/(K16)*$R$3)</f>
      </c>
      <c r="M16" s="135"/>
      <c r="N16" s="141">
        <f>IF(M16="","",M$2/(M16)*$R$3)</f>
      </c>
      <c r="O16" s="84">
        <f t="shared" si="14"/>
      </c>
      <c r="P16" s="83">
        <f t="shared" si="15"/>
      </c>
      <c r="Q16" s="22">
        <f t="shared" si="7"/>
        <v>0</v>
      </c>
      <c r="R16" s="114">
        <f t="shared" si="8"/>
        <v>0</v>
      </c>
      <c r="S16" s="114">
        <f t="shared" si="9"/>
        <v>0</v>
      </c>
      <c r="T16" s="114">
        <f t="shared" si="10"/>
        <v>0</v>
      </c>
      <c r="U16" s="114">
        <f t="shared" si="11"/>
        <v>0</v>
      </c>
      <c r="W16" s="115"/>
      <c r="Z16" s="116"/>
    </row>
    <row r="17" spans="1:26" s="59" customFormat="1" ht="12.75">
      <c r="A17" s="109">
        <v>13</v>
      </c>
      <c r="B17" s="46"/>
      <c r="C17" s="47"/>
      <c r="D17" s="70"/>
      <c r="E17" s="17"/>
      <c r="F17" s="90">
        <f t="shared" si="12"/>
      </c>
      <c r="G17" s="133"/>
      <c r="H17" s="131">
        <f>IF(G17="","",G$2/(G17)*$R$3)</f>
      </c>
      <c r="I17" s="137"/>
      <c r="J17" s="141">
        <f t="shared" si="13"/>
      </c>
      <c r="K17" s="49"/>
      <c r="L17" s="131">
        <f>IF(K17="","",K$2/(K17)*$R$3)</f>
      </c>
      <c r="M17" s="135"/>
      <c r="N17" s="141">
        <f>IF(M17="","",M$2/(M17)*$R$3)</f>
      </c>
      <c r="O17" s="84">
        <f t="shared" si="14"/>
      </c>
      <c r="P17" s="83">
        <f t="shared" si="15"/>
      </c>
      <c r="Q17" s="22">
        <f t="shared" si="7"/>
        <v>0</v>
      </c>
      <c r="R17" s="114">
        <f t="shared" si="8"/>
        <v>0</v>
      </c>
      <c r="S17" s="114">
        <f t="shared" si="9"/>
        <v>0</v>
      </c>
      <c r="T17" s="114">
        <f t="shared" si="10"/>
        <v>0</v>
      </c>
      <c r="U17" s="114">
        <f t="shared" si="11"/>
        <v>0</v>
      </c>
      <c r="W17" s="115"/>
      <c r="Z17" s="116"/>
    </row>
    <row r="18" spans="1:26" s="59" customFormat="1" ht="12.75">
      <c r="A18" s="109">
        <v>14</v>
      </c>
      <c r="B18" s="25"/>
      <c r="C18" s="26"/>
      <c r="D18" s="68"/>
      <c r="E18" s="17"/>
      <c r="F18" s="90">
        <f>IF(E18="","",E$2/(E18)*$R$3)</f>
      </c>
      <c r="G18" s="133"/>
      <c r="H18" s="131">
        <f>IF(G18="","",G$2/(G18)*$R$3)</f>
      </c>
      <c r="I18" s="135"/>
      <c r="J18" s="141">
        <f t="shared" si="13"/>
      </c>
      <c r="K18" s="140"/>
      <c r="L18" s="131">
        <f>IF(K18="","",K$2/(K18)*$R$3)</f>
      </c>
      <c r="M18" s="137"/>
      <c r="N18" s="141">
        <f>IF(M18="","",M$2/(M18)*$R$3)</f>
      </c>
      <c r="O18" s="84">
        <f t="shared" si="14"/>
      </c>
      <c r="P18" s="83">
        <f t="shared" si="15"/>
      </c>
      <c r="Q18" s="22">
        <f t="shared" si="7"/>
        <v>0</v>
      </c>
      <c r="R18" s="114">
        <f t="shared" si="8"/>
        <v>0</v>
      </c>
      <c r="S18" s="114">
        <f t="shared" si="9"/>
        <v>0</v>
      </c>
      <c r="T18" s="114">
        <f t="shared" si="10"/>
        <v>0</v>
      </c>
      <c r="U18" s="114">
        <f t="shared" si="11"/>
        <v>0</v>
      </c>
      <c r="W18" s="115"/>
      <c r="Z18" s="116"/>
    </row>
    <row r="19" spans="1:21" s="59" customFormat="1" ht="12.75">
      <c r="A19" s="112"/>
      <c r="C19" s="60"/>
      <c r="D19" s="71"/>
      <c r="E19" s="96"/>
      <c r="F19" s="96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112"/>
      <c r="R19" s="112"/>
      <c r="S19" s="112"/>
      <c r="T19" s="112"/>
      <c r="U19" s="112"/>
    </row>
    <row r="20" spans="1:21" s="59" customFormat="1" ht="12.75">
      <c r="A20" s="112"/>
      <c r="C20" s="60"/>
      <c r="D20" s="71"/>
      <c r="E20" s="96"/>
      <c r="F20" s="96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12"/>
      <c r="R20" s="112"/>
      <c r="S20" s="112"/>
      <c r="T20" s="112"/>
      <c r="U20" s="112"/>
    </row>
    <row r="21" spans="1:21" s="59" customFormat="1" ht="12.75">
      <c r="A21" s="112"/>
      <c r="C21" s="60"/>
      <c r="D21" s="71"/>
      <c r="E21" s="96"/>
      <c r="F21" s="96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112"/>
      <c r="R21" s="112"/>
      <c r="S21" s="112"/>
      <c r="T21" s="112"/>
      <c r="U21" s="112"/>
    </row>
    <row r="22" spans="1:21" s="59" customFormat="1" ht="12.75">
      <c r="A22" s="112"/>
      <c r="C22" s="60"/>
      <c r="D22" s="71"/>
      <c r="E22" s="96"/>
      <c r="F22" s="96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112"/>
      <c r="R22" s="112"/>
      <c r="S22" s="112"/>
      <c r="T22" s="112"/>
      <c r="U22" s="112"/>
    </row>
    <row r="23" spans="1:21" s="59" customFormat="1" ht="12.75">
      <c r="A23" s="112"/>
      <c r="C23" s="60"/>
      <c r="D23" s="71"/>
      <c r="E23" s="96"/>
      <c r="F23" s="96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112"/>
      <c r="R23" s="112"/>
      <c r="S23" s="112"/>
      <c r="T23" s="112"/>
      <c r="U23" s="112"/>
    </row>
    <row r="24" spans="1:21" s="59" customFormat="1" ht="12.75">
      <c r="A24" s="112"/>
      <c r="C24" s="60"/>
      <c r="D24" s="71"/>
      <c r="E24" s="96"/>
      <c r="F24" s="96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112"/>
      <c r="R24" s="112"/>
      <c r="S24" s="112"/>
      <c r="T24" s="112"/>
      <c r="U24" s="112"/>
    </row>
    <row r="25" spans="1:21" s="59" customFormat="1" ht="12.75">
      <c r="A25" s="112"/>
      <c r="C25" s="60"/>
      <c r="D25" s="71"/>
      <c r="E25" s="96"/>
      <c r="F25" s="96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12"/>
      <c r="R25" s="112"/>
      <c r="S25" s="112"/>
      <c r="T25" s="112"/>
      <c r="U25" s="112"/>
    </row>
    <row r="26" spans="1:21" s="59" customFormat="1" ht="12.75">
      <c r="A26" s="112"/>
      <c r="C26" s="60"/>
      <c r="D26" s="71"/>
      <c r="E26" s="96"/>
      <c r="F26" s="96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112"/>
      <c r="R26" s="112"/>
      <c r="S26" s="112"/>
      <c r="T26" s="112"/>
      <c r="U26" s="112"/>
    </row>
    <row r="27" spans="1:21" s="59" customFormat="1" ht="12.75">
      <c r="A27" s="112"/>
      <c r="C27" s="60"/>
      <c r="D27" s="71"/>
      <c r="E27" s="96"/>
      <c r="F27" s="96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112"/>
      <c r="R27" s="112"/>
      <c r="S27" s="112"/>
      <c r="T27" s="112"/>
      <c r="U27" s="112"/>
    </row>
    <row r="28" spans="1:21" s="59" customFormat="1" ht="12.75">
      <c r="A28" s="112"/>
      <c r="C28" s="60"/>
      <c r="D28" s="71"/>
      <c r="E28" s="96"/>
      <c r="F28" s="96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112"/>
      <c r="R28" s="112"/>
      <c r="S28" s="112"/>
      <c r="T28" s="112"/>
      <c r="U28" s="112"/>
    </row>
    <row r="29" spans="1:21" s="59" customFormat="1" ht="12.75">
      <c r="A29" s="112"/>
      <c r="C29" s="60"/>
      <c r="D29" s="71"/>
      <c r="E29" s="96"/>
      <c r="F29" s="96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12"/>
      <c r="R29" s="112"/>
      <c r="S29" s="112"/>
      <c r="T29" s="112"/>
      <c r="U29" s="112"/>
    </row>
    <row r="30" spans="1:21" s="59" customFormat="1" ht="12.75">
      <c r="A30" s="112"/>
      <c r="C30" s="60"/>
      <c r="D30" s="71"/>
      <c r="E30" s="96"/>
      <c r="F30" s="96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112"/>
      <c r="R30" s="112"/>
      <c r="S30" s="112"/>
      <c r="T30" s="112"/>
      <c r="U30" s="112"/>
    </row>
    <row r="31" spans="1:21" s="59" customFormat="1" ht="12.75">
      <c r="A31" s="112"/>
      <c r="C31" s="60"/>
      <c r="D31" s="71"/>
      <c r="E31" s="96"/>
      <c r="F31" s="96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12"/>
      <c r="R31" s="112"/>
      <c r="S31" s="112"/>
      <c r="T31" s="112"/>
      <c r="U31" s="112"/>
    </row>
    <row r="32" spans="1:21" s="59" customFormat="1" ht="12.75">
      <c r="A32" s="112"/>
      <c r="C32" s="60"/>
      <c r="D32" s="71"/>
      <c r="E32" s="96"/>
      <c r="F32" s="96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112"/>
      <c r="R32" s="112"/>
      <c r="S32" s="112"/>
      <c r="T32" s="112"/>
      <c r="U32" s="112"/>
    </row>
    <row r="33" spans="1:21" s="59" customFormat="1" ht="12.75">
      <c r="A33" s="112"/>
      <c r="C33" s="60"/>
      <c r="D33" s="71"/>
      <c r="E33" s="96"/>
      <c r="F33" s="96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12"/>
      <c r="R33" s="112"/>
      <c r="S33" s="112"/>
      <c r="T33" s="112"/>
      <c r="U33" s="112"/>
    </row>
    <row r="34" spans="1:21" s="59" customFormat="1" ht="12.75">
      <c r="A34" s="112"/>
      <c r="C34" s="60"/>
      <c r="D34" s="71"/>
      <c r="E34" s="96"/>
      <c r="F34" s="96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112"/>
      <c r="R34" s="112"/>
      <c r="S34" s="112"/>
      <c r="T34" s="112"/>
      <c r="U34" s="112"/>
    </row>
    <row r="35" spans="1:21" s="59" customFormat="1" ht="12.75">
      <c r="A35" s="112"/>
      <c r="C35" s="60"/>
      <c r="D35" s="71"/>
      <c r="E35" s="96"/>
      <c r="F35" s="96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112"/>
      <c r="R35" s="112"/>
      <c r="S35" s="112"/>
      <c r="T35" s="112"/>
      <c r="U35" s="112"/>
    </row>
    <row r="36" spans="1:21" s="59" customFormat="1" ht="12.75">
      <c r="A36" s="112"/>
      <c r="C36" s="60"/>
      <c r="D36" s="71"/>
      <c r="E36" s="96"/>
      <c r="F36" s="96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112"/>
      <c r="R36" s="112"/>
      <c r="S36" s="112"/>
      <c r="T36" s="112"/>
      <c r="U36" s="112"/>
    </row>
    <row r="37" spans="1:21" s="59" customFormat="1" ht="12.75">
      <c r="A37" s="112"/>
      <c r="C37" s="60"/>
      <c r="D37" s="71"/>
      <c r="E37" s="96"/>
      <c r="F37" s="96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112"/>
      <c r="R37" s="112"/>
      <c r="S37" s="112"/>
      <c r="T37" s="112"/>
      <c r="U37" s="112"/>
    </row>
    <row r="38" spans="1:21" s="59" customFormat="1" ht="12.75">
      <c r="A38" s="112"/>
      <c r="C38" s="60"/>
      <c r="D38" s="71"/>
      <c r="E38" s="96"/>
      <c r="F38" s="9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112"/>
      <c r="R38" s="112"/>
      <c r="S38" s="112"/>
      <c r="T38" s="112"/>
      <c r="U38" s="112"/>
    </row>
    <row r="39" spans="1:21" s="59" customFormat="1" ht="12.75">
      <c r="A39" s="112"/>
      <c r="C39" s="60"/>
      <c r="D39" s="71"/>
      <c r="E39" s="96"/>
      <c r="F39" s="96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112"/>
      <c r="R39" s="112"/>
      <c r="S39" s="112"/>
      <c r="T39" s="112"/>
      <c r="U39" s="112"/>
    </row>
    <row r="40" spans="1:21" s="59" customFormat="1" ht="12.75">
      <c r="A40" s="112"/>
      <c r="C40" s="60"/>
      <c r="D40" s="71"/>
      <c r="E40" s="96"/>
      <c r="F40" s="96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112"/>
      <c r="R40" s="112"/>
      <c r="S40" s="112"/>
      <c r="T40" s="112"/>
      <c r="U40" s="112"/>
    </row>
    <row r="41" spans="1:21" s="59" customFormat="1" ht="12.75">
      <c r="A41" s="112"/>
      <c r="C41" s="60"/>
      <c r="D41" s="71"/>
      <c r="E41" s="96"/>
      <c r="F41" s="96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112"/>
      <c r="R41" s="112"/>
      <c r="S41" s="112"/>
      <c r="T41" s="112"/>
      <c r="U41" s="112"/>
    </row>
    <row r="42" spans="1:21" s="59" customFormat="1" ht="12.75">
      <c r="A42" s="112"/>
      <c r="C42" s="60"/>
      <c r="D42" s="71"/>
      <c r="E42" s="4"/>
      <c r="F42" s="4"/>
      <c r="O42" s="85"/>
      <c r="P42" s="85"/>
      <c r="Q42" s="112"/>
      <c r="R42" s="112"/>
      <c r="S42" s="112"/>
      <c r="T42" s="112"/>
      <c r="U42" s="112"/>
    </row>
    <row r="43" spans="1:21" s="59" customFormat="1" ht="12.75">
      <c r="A43" s="112"/>
      <c r="C43" s="60"/>
      <c r="D43" s="71"/>
      <c r="E43" s="4"/>
      <c r="F43" s="4"/>
      <c r="O43" s="85"/>
      <c r="P43" s="85"/>
      <c r="Q43" s="112"/>
      <c r="R43" s="112"/>
      <c r="S43" s="112"/>
      <c r="T43" s="112"/>
      <c r="U43" s="112"/>
    </row>
    <row r="44" spans="1:21" s="59" customFormat="1" ht="12.75">
      <c r="A44" s="112"/>
      <c r="C44" s="60"/>
      <c r="D44" s="71"/>
      <c r="E44" s="4"/>
      <c r="F44" s="4"/>
      <c r="O44" s="85"/>
      <c r="P44" s="85"/>
      <c r="Q44" s="112"/>
      <c r="R44" s="112"/>
      <c r="S44" s="112"/>
      <c r="T44" s="112"/>
      <c r="U44" s="112"/>
    </row>
    <row r="45" spans="1:21" s="59" customFormat="1" ht="12.75">
      <c r="A45" s="112"/>
      <c r="C45" s="60"/>
      <c r="D45" s="71"/>
      <c r="E45" s="4"/>
      <c r="F45" s="4"/>
      <c r="O45" s="85"/>
      <c r="P45" s="85"/>
      <c r="Q45" s="112"/>
      <c r="R45" s="112"/>
      <c r="S45" s="112"/>
      <c r="T45" s="112"/>
      <c r="U45" s="112"/>
    </row>
    <row r="46" spans="1:21" s="59" customFormat="1" ht="12.75">
      <c r="A46" s="112"/>
      <c r="C46" s="60"/>
      <c r="D46" s="71"/>
      <c r="E46" s="4"/>
      <c r="F46" s="4"/>
      <c r="O46" s="85"/>
      <c r="P46" s="85"/>
      <c r="Q46" s="112"/>
      <c r="R46" s="112"/>
      <c r="S46" s="112"/>
      <c r="T46" s="112"/>
      <c r="U46" s="112"/>
    </row>
    <row r="47" spans="1:21" s="59" customFormat="1" ht="12.75">
      <c r="A47" s="112"/>
      <c r="C47" s="60"/>
      <c r="D47" s="71"/>
      <c r="E47" s="4"/>
      <c r="F47" s="4"/>
      <c r="O47" s="85"/>
      <c r="P47" s="85"/>
      <c r="Q47" s="112"/>
      <c r="R47" s="112"/>
      <c r="S47" s="112"/>
      <c r="T47" s="112"/>
      <c r="U47" s="112"/>
    </row>
    <row r="48" spans="1:21" s="59" customFormat="1" ht="12.75">
      <c r="A48" s="112"/>
      <c r="C48" s="60"/>
      <c r="D48" s="71"/>
      <c r="E48" s="4"/>
      <c r="F48" s="4"/>
      <c r="O48" s="85"/>
      <c r="P48" s="85"/>
      <c r="Q48" s="112"/>
      <c r="R48" s="112"/>
      <c r="S48" s="112"/>
      <c r="T48" s="112"/>
      <c r="U48" s="112"/>
    </row>
    <row r="49" spans="1:21" s="59" customFormat="1" ht="12.75">
      <c r="A49" s="112"/>
      <c r="C49" s="60"/>
      <c r="D49" s="71"/>
      <c r="E49" s="4"/>
      <c r="F49" s="4"/>
      <c r="O49" s="85"/>
      <c r="P49" s="85"/>
      <c r="Q49" s="112"/>
      <c r="R49" s="112"/>
      <c r="S49" s="112"/>
      <c r="T49" s="112"/>
      <c r="U49" s="112"/>
    </row>
    <row r="50" spans="1:21" s="59" customFormat="1" ht="12.75">
      <c r="A50" s="112"/>
      <c r="C50" s="60"/>
      <c r="D50" s="71"/>
      <c r="E50" s="4"/>
      <c r="F50" s="4"/>
      <c r="O50" s="85"/>
      <c r="P50" s="85"/>
      <c r="Q50" s="112"/>
      <c r="R50" s="112"/>
      <c r="S50" s="112"/>
      <c r="T50" s="112"/>
      <c r="U50" s="112"/>
    </row>
    <row r="51" spans="1:21" s="59" customFormat="1" ht="12.75">
      <c r="A51" s="112"/>
      <c r="C51" s="60"/>
      <c r="D51" s="71"/>
      <c r="E51" s="4"/>
      <c r="F51" s="4"/>
      <c r="O51" s="85"/>
      <c r="P51" s="85"/>
      <c r="Q51" s="112"/>
      <c r="R51" s="112"/>
      <c r="S51" s="112"/>
      <c r="T51" s="112"/>
      <c r="U51" s="112"/>
    </row>
    <row r="52" spans="1:21" s="59" customFormat="1" ht="12.75">
      <c r="A52" s="112"/>
      <c r="C52" s="60"/>
      <c r="D52" s="71"/>
      <c r="E52" s="4"/>
      <c r="F52" s="4"/>
      <c r="O52" s="85"/>
      <c r="P52" s="85"/>
      <c r="Q52" s="112"/>
      <c r="R52" s="112"/>
      <c r="S52" s="112"/>
      <c r="T52" s="112"/>
      <c r="U52" s="112"/>
    </row>
    <row r="53" spans="1:21" s="59" customFormat="1" ht="12.75">
      <c r="A53" s="112"/>
      <c r="C53" s="60"/>
      <c r="D53" s="71"/>
      <c r="E53" s="4"/>
      <c r="F53" s="4"/>
      <c r="O53" s="85"/>
      <c r="P53" s="85"/>
      <c r="Q53" s="112"/>
      <c r="R53" s="112"/>
      <c r="S53" s="112"/>
      <c r="T53" s="112"/>
      <c r="U53" s="112"/>
    </row>
    <row r="54" spans="1:21" s="59" customFormat="1" ht="12.75">
      <c r="A54" s="112"/>
      <c r="C54" s="60"/>
      <c r="D54" s="71"/>
      <c r="E54" s="4"/>
      <c r="F54" s="4"/>
      <c r="O54" s="85"/>
      <c r="P54" s="85"/>
      <c r="Q54" s="112"/>
      <c r="R54" s="112"/>
      <c r="S54" s="112"/>
      <c r="T54" s="112"/>
      <c r="U54" s="112"/>
    </row>
    <row r="55" spans="1:21" s="59" customFormat="1" ht="12.75">
      <c r="A55" s="112"/>
      <c r="C55" s="60"/>
      <c r="D55" s="71"/>
      <c r="E55" s="4"/>
      <c r="F55" s="4"/>
      <c r="O55" s="85"/>
      <c r="P55" s="85"/>
      <c r="Q55" s="112"/>
      <c r="R55" s="112"/>
      <c r="S55" s="112"/>
      <c r="T55" s="112"/>
      <c r="U55" s="112"/>
    </row>
    <row r="56" spans="1:21" s="59" customFormat="1" ht="12.75">
      <c r="A56" s="112"/>
      <c r="C56" s="60"/>
      <c r="D56" s="71"/>
      <c r="E56" s="4"/>
      <c r="F56" s="4"/>
      <c r="O56" s="85"/>
      <c r="P56" s="85"/>
      <c r="Q56" s="112"/>
      <c r="R56" s="112"/>
      <c r="S56" s="112"/>
      <c r="T56" s="112"/>
      <c r="U56" s="112"/>
    </row>
    <row r="57" spans="1:21" s="59" customFormat="1" ht="12.75">
      <c r="A57" s="112"/>
      <c r="C57" s="60"/>
      <c r="D57" s="71"/>
      <c r="E57" s="4"/>
      <c r="F57" s="4"/>
      <c r="O57" s="85"/>
      <c r="P57" s="85"/>
      <c r="Q57" s="112"/>
      <c r="R57" s="112"/>
      <c r="S57" s="112"/>
      <c r="T57" s="112"/>
      <c r="U57" s="112"/>
    </row>
    <row r="58" spans="1:21" s="59" customFormat="1" ht="12.75">
      <c r="A58" s="112"/>
      <c r="C58" s="60"/>
      <c r="D58" s="71"/>
      <c r="E58" s="4"/>
      <c r="F58" s="4"/>
      <c r="O58" s="85"/>
      <c r="P58" s="85"/>
      <c r="Q58" s="112"/>
      <c r="R58" s="112"/>
      <c r="S58" s="112"/>
      <c r="T58" s="112"/>
      <c r="U58" s="112"/>
    </row>
    <row r="59" spans="1:21" s="59" customFormat="1" ht="12.75">
      <c r="A59" s="112"/>
      <c r="C59" s="60"/>
      <c r="D59" s="71"/>
      <c r="E59" s="4"/>
      <c r="F59" s="4"/>
      <c r="O59" s="85"/>
      <c r="P59" s="85"/>
      <c r="Q59" s="112"/>
      <c r="R59" s="112"/>
      <c r="S59" s="112"/>
      <c r="T59" s="112"/>
      <c r="U59" s="112"/>
    </row>
    <row r="60" spans="1:21" s="59" customFormat="1" ht="12.75">
      <c r="A60" s="112"/>
      <c r="C60" s="60"/>
      <c r="D60" s="71"/>
      <c r="E60" s="4"/>
      <c r="F60" s="4"/>
      <c r="O60" s="85"/>
      <c r="P60" s="85"/>
      <c r="Q60" s="112"/>
      <c r="R60" s="112"/>
      <c r="S60" s="112"/>
      <c r="T60" s="112"/>
      <c r="U60" s="112"/>
    </row>
    <row r="61" spans="1:21" s="59" customFormat="1" ht="12.75">
      <c r="A61" s="112"/>
      <c r="C61" s="60"/>
      <c r="D61" s="71"/>
      <c r="E61" s="4"/>
      <c r="F61" s="4"/>
      <c r="O61" s="85"/>
      <c r="P61" s="85"/>
      <c r="Q61" s="112"/>
      <c r="R61" s="112"/>
      <c r="S61" s="112"/>
      <c r="T61" s="112"/>
      <c r="U61" s="112"/>
    </row>
    <row r="62" spans="1:21" s="59" customFormat="1" ht="12.75">
      <c r="A62" s="112"/>
      <c r="C62" s="60"/>
      <c r="D62" s="71"/>
      <c r="E62" s="4"/>
      <c r="F62" s="4"/>
      <c r="O62" s="85"/>
      <c r="P62" s="85"/>
      <c r="Q62" s="112"/>
      <c r="R62" s="112"/>
      <c r="S62" s="112"/>
      <c r="T62" s="112"/>
      <c r="U62" s="112"/>
    </row>
    <row r="63" spans="1:21" s="59" customFormat="1" ht="12.75">
      <c r="A63" s="112"/>
      <c r="C63" s="60"/>
      <c r="D63" s="71"/>
      <c r="E63" s="4"/>
      <c r="F63" s="4"/>
      <c r="O63" s="85"/>
      <c r="P63" s="85"/>
      <c r="Q63" s="112"/>
      <c r="R63" s="112"/>
      <c r="S63" s="112"/>
      <c r="T63" s="112"/>
      <c r="U63" s="112"/>
    </row>
    <row r="64" spans="1:21" s="59" customFormat="1" ht="12.75">
      <c r="A64" s="112"/>
      <c r="C64" s="60"/>
      <c r="D64" s="71"/>
      <c r="E64" s="4"/>
      <c r="F64" s="4"/>
      <c r="O64" s="85"/>
      <c r="P64" s="85"/>
      <c r="Q64" s="112"/>
      <c r="R64" s="112"/>
      <c r="S64" s="112"/>
      <c r="T64" s="112"/>
      <c r="U64" s="112"/>
    </row>
    <row r="65" spans="1:21" s="59" customFormat="1" ht="12.75">
      <c r="A65" s="112"/>
      <c r="C65" s="60"/>
      <c r="D65" s="71"/>
      <c r="E65" s="4"/>
      <c r="F65" s="4"/>
      <c r="O65" s="85"/>
      <c r="P65" s="85"/>
      <c r="Q65" s="112"/>
      <c r="R65" s="112"/>
      <c r="S65" s="112"/>
      <c r="T65" s="112"/>
      <c r="U65" s="112"/>
    </row>
    <row r="66" spans="1:21" s="59" customFormat="1" ht="12.75">
      <c r="A66" s="112"/>
      <c r="C66" s="60"/>
      <c r="D66" s="71"/>
      <c r="E66" s="4"/>
      <c r="F66" s="4"/>
      <c r="O66" s="85"/>
      <c r="P66" s="85"/>
      <c r="Q66" s="112"/>
      <c r="R66" s="112"/>
      <c r="S66" s="112"/>
      <c r="T66" s="112"/>
      <c r="U66" s="112"/>
    </row>
    <row r="67" spans="1:21" s="59" customFormat="1" ht="12.75">
      <c r="A67" s="112"/>
      <c r="C67" s="60"/>
      <c r="D67" s="71"/>
      <c r="E67" s="4"/>
      <c r="F67" s="4"/>
      <c r="O67" s="85"/>
      <c r="P67" s="85"/>
      <c r="Q67" s="112"/>
      <c r="R67" s="112"/>
      <c r="S67" s="112"/>
      <c r="T67" s="112"/>
      <c r="U67" s="112"/>
    </row>
    <row r="68" spans="1:21" s="59" customFormat="1" ht="12.75">
      <c r="A68" s="112"/>
      <c r="C68" s="60"/>
      <c r="D68" s="71"/>
      <c r="E68" s="4"/>
      <c r="F68" s="4"/>
      <c r="O68" s="85"/>
      <c r="P68" s="85"/>
      <c r="Q68" s="112"/>
      <c r="R68" s="112"/>
      <c r="S68" s="112"/>
      <c r="T68" s="112"/>
      <c r="U68" s="112"/>
    </row>
    <row r="69" spans="1:21" s="59" customFormat="1" ht="12.75">
      <c r="A69" s="112"/>
      <c r="C69" s="60"/>
      <c r="D69" s="71"/>
      <c r="E69" s="4"/>
      <c r="F69" s="4"/>
      <c r="O69" s="85"/>
      <c r="P69" s="85"/>
      <c r="Q69" s="112"/>
      <c r="R69" s="112"/>
      <c r="S69" s="112"/>
      <c r="T69" s="112"/>
      <c r="U69" s="112"/>
    </row>
    <row r="70" spans="1:21" s="59" customFormat="1" ht="12.75">
      <c r="A70" s="112"/>
      <c r="C70" s="60"/>
      <c r="D70" s="71"/>
      <c r="E70" s="4"/>
      <c r="F70" s="4"/>
      <c r="O70" s="85"/>
      <c r="P70" s="85"/>
      <c r="Q70" s="112"/>
      <c r="R70" s="112"/>
      <c r="S70" s="112"/>
      <c r="T70" s="112"/>
      <c r="U70" s="112"/>
    </row>
    <row r="71" spans="1:21" s="59" customFormat="1" ht="12.75">
      <c r="A71" s="112"/>
      <c r="C71" s="60"/>
      <c r="D71" s="71"/>
      <c r="E71" s="4"/>
      <c r="F71" s="4"/>
      <c r="O71" s="85"/>
      <c r="P71" s="85"/>
      <c r="Q71" s="112"/>
      <c r="R71" s="112"/>
      <c r="S71" s="112"/>
      <c r="T71" s="112"/>
      <c r="U71" s="112"/>
    </row>
    <row r="72" spans="1:21" s="59" customFormat="1" ht="12.75">
      <c r="A72" s="112"/>
      <c r="C72" s="60"/>
      <c r="D72" s="71"/>
      <c r="E72" s="4"/>
      <c r="F72" s="4"/>
      <c r="O72" s="85"/>
      <c r="P72" s="85"/>
      <c r="Q72" s="112"/>
      <c r="R72" s="112"/>
      <c r="S72" s="112"/>
      <c r="T72" s="112"/>
      <c r="U72" s="112"/>
    </row>
    <row r="73" spans="1:21" s="59" customFormat="1" ht="12.75">
      <c r="A73" s="112"/>
      <c r="C73" s="60"/>
      <c r="D73" s="71"/>
      <c r="E73" s="4"/>
      <c r="F73" s="4"/>
      <c r="O73" s="85"/>
      <c r="P73" s="85"/>
      <c r="Q73" s="112"/>
      <c r="R73" s="112"/>
      <c r="S73" s="112"/>
      <c r="T73" s="112"/>
      <c r="U73" s="112"/>
    </row>
    <row r="74" spans="1:21" s="59" customFormat="1" ht="12.75">
      <c r="A74" s="112"/>
      <c r="C74" s="60"/>
      <c r="D74" s="71"/>
      <c r="E74" s="4"/>
      <c r="F74" s="4"/>
      <c r="O74" s="85"/>
      <c r="P74" s="85"/>
      <c r="Q74" s="112"/>
      <c r="R74" s="112"/>
      <c r="S74" s="112"/>
      <c r="T74" s="112"/>
      <c r="U74" s="112"/>
    </row>
    <row r="75" spans="1:21" s="59" customFormat="1" ht="12.75">
      <c r="A75" s="112"/>
      <c r="C75" s="60"/>
      <c r="D75" s="71"/>
      <c r="E75" s="4"/>
      <c r="F75" s="4"/>
      <c r="O75" s="85"/>
      <c r="P75" s="85"/>
      <c r="Q75" s="112"/>
      <c r="R75" s="112"/>
      <c r="S75" s="112"/>
      <c r="T75" s="112"/>
      <c r="U75" s="112"/>
    </row>
    <row r="76" spans="1:21" s="59" customFormat="1" ht="12.75">
      <c r="A76" s="112"/>
      <c r="C76" s="60"/>
      <c r="D76" s="71"/>
      <c r="E76" s="4"/>
      <c r="F76" s="4"/>
      <c r="O76" s="85"/>
      <c r="P76" s="85"/>
      <c r="Q76" s="112"/>
      <c r="R76" s="112"/>
      <c r="S76" s="112"/>
      <c r="T76" s="112"/>
      <c r="U76" s="112"/>
    </row>
    <row r="77" spans="1:21" s="59" customFormat="1" ht="12.75">
      <c r="A77" s="112"/>
      <c r="C77" s="60"/>
      <c r="D77" s="71"/>
      <c r="E77" s="4"/>
      <c r="F77" s="4"/>
      <c r="O77" s="85"/>
      <c r="P77" s="85"/>
      <c r="Q77" s="112"/>
      <c r="R77" s="112"/>
      <c r="S77" s="112"/>
      <c r="T77" s="112"/>
      <c r="U77" s="112"/>
    </row>
    <row r="78" spans="1:21" s="59" customFormat="1" ht="12.75">
      <c r="A78" s="112"/>
      <c r="C78" s="60"/>
      <c r="D78" s="71"/>
      <c r="E78" s="4"/>
      <c r="F78" s="4"/>
      <c r="O78" s="85"/>
      <c r="P78" s="85"/>
      <c r="Q78" s="112"/>
      <c r="R78" s="112"/>
      <c r="S78" s="112"/>
      <c r="T78" s="112"/>
      <c r="U78" s="112"/>
    </row>
    <row r="79" spans="1:21" s="59" customFormat="1" ht="12.75">
      <c r="A79" s="112"/>
      <c r="C79" s="60"/>
      <c r="D79" s="71"/>
      <c r="E79" s="4"/>
      <c r="F79" s="4"/>
      <c r="O79" s="85"/>
      <c r="P79" s="85"/>
      <c r="Q79" s="112"/>
      <c r="R79" s="112"/>
      <c r="S79" s="112"/>
      <c r="T79" s="112"/>
      <c r="U79" s="112"/>
    </row>
    <row r="80" spans="1:21" s="59" customFormat="1" ht="12.75">
      <c r="A80" s="112"/>
      <c r="C80" s="60"/>
      <c r="D80" s="71"/>
      <c r="E80" s="4"/>
      <c r="F80" s="4"/>
      <c r="O80" s="85"/>
      <c r="P80" s="85"/>
      <c r="Q80" s="112"/>
      <c r="R80" s="112"/>
      <c r="S80" s="112"/>
      <c r="T80" s="112"/>
      <c r="U80" s="112"/>
    </row>
    <row r="81" spans="1:21" s="59" customFormat="1" ht="12.75">
      <c r="A81" s="112"/>
      <c r="C81" s="60"/>
      <c r="D81" s="71"/>
      <c r="E81" s="4"/>
      <c r="F81" s="4"/>
      <c r="O81" s="85"/>
      <c r="P81" s="85"/>
      <c r="Q81" s="112"/>
      <c r="R81" s="112"/>
      <c r="S81" s="112"/>
      <c r="T81" s="112"/>
      <c r="U81" s="112"/>
    </row>
    <row r="82" spans="1:21" s="59" customFormat="1" ht="12.75">
      <c r="A82" s="112"/>
      <c r="C82" s="60"/>
      <c r="D82" s="71"/>
      <c r="E82" s="4"/>
      <c r="F82" s="4"/>
      <c r="O82" s="85"/>
      <c r="P82" s="85"/>
      <c r="Q82" s="112"/>
      <c r="R82" s="112"/>
      <c r="S82" s="112"/>
      <c r="T82" s="112"/>
      <c r="U82" s="112"/>
    </row>
    <row r="83" spans="1:21" s="59" customFormat="1" ht="12.75">
      <c r="A83" s="112"/>
      <c r="C83" s="60"/>
      <c r="D83" s="71"/>
      <c r="E83" s="4"/>
      <c r="F83" s="4"/>
      <c r="O83" s="85"/>
      <c r="P83" s="85"/>
      <c r="Q83" s="112"/>
      <c r="R83" s="112"/>
      <c r="S83" s="112"/>
      <c r="T83" s="112"/>
      <c r="U83" s="112"/>
    </row>
    <row r="84" spans="1:21" s="59" customFormat="1" ht="12.75">
      <c r="A84" s="112"/>
      <c r="C84" s="60"/>
      <c r="D84" s="71"/>
      <c r="E84" s="4"/>
      <c r="F84" s="4"/>
      <c r="O84" s="85"/>
      <c r="P84" s="85"/>
      <c r="Q84" s="112"/>
      <c r="R84" s="112"/>
      <c r="S84" s="112"/>
      <c r="T84" s="112"/>
      <c r="U84" s="112"/>
    </row>
    <row r="85" spans="1:21" s="59" customFormat="1" ht="12.75">
      <c r="A85" s="112"/>
      <c r="C85" s="60"/>
      <c r="D85" s="71"/>
      <c r="E85" s="4"/>
      <c r="F85" s="4"/>
      <c r="O85" s="85"/>
      <c r="P85" s="85"/>
      <c r="Q85" s="112"/>
      <c r="R85" s="112"/>
      <c r="S85" s="112"/>
      <c r="T85" s="112"/>
      <c r="U85" s="112"/>
    </row>
    <row r="86" spans="1:21" s="59" customFormat="1" ht="12.75">
      <c r="A86" s="112"/>
      <c r="C86" s="60"/>
      <c r="D86" s="71"/>
      <c r="E86" s="4"/>
      <c r="F86" s="4"/>
      <c r="O86" s="85"/>
      <c r="P86" s="85"/>
      <c r="Q86" s="112"/>
      <c r="R86" s="112"/>
      <c r="S86" s="112"/>
      <c r="T86" s="112"/>
      <c r="U86" s="112"/>
    </row>
    <row r="87" spans="1:21" s="59" customFormat="1" ht="12.75">
      <c r="A87" s="112"/>
      <c r="C87" s="60"/>
      <c r="D87" s="71"/>
      <c r="E87" s="4"/>
      <c r="F87" s="4"/>
      <c r="O87" s="85"/>
      <c r="P87" s="85"/>
      <c r="Q87" s="112"/>
      <c r="R87" s="112"/>
      <c r="S87" s="112"/>
      <c r="T87" s="112"/>
      <c r="U87" s="112"/>
    </row>
    <row r="88" spans="1:21" s="59" customFormat="1" ht="12.75">
      <c r="A88" s="112"/>
      <c r="C88" s="60"/>
      <c r="D88" s="71"/>
      <c r="E88" s="4"/>
      <c r="F88" s="4"/>
      <c r="O88" s="85"/>
      <c r="P88" s="85"/>
      <c r="Q88" s="112"/>
      <c r="R88" s="112"/>
      <c r="S88" s="112"/>
      <c r="T88" s="112"/>
      <c r="U88" s="112"/>
    </row>
    <row r="89" spans="1:21" s="59" customFormat="1" ht="12.75">
      <c r="A89" s="112"/>
      <c r="C89" s="60"/>
      <c r="D89" s="71"/>
      <c r="E89" s="4"/>
      <c r="F89" s="4"/>
      <c r="O89" s="85"/>
      <c r="P89" s="85"/>
      <c r="Q89" s="112"/>
      <c r="R89" s="112"/>
      <c r="S89" s="112"/>
      <c r="T89" s="112"/>
      <c r="U89" s="112"/>
    </row>
    <row r="90" spans="1:21" s="59" customFormat="1" ht="12.75">
      <c r="A90" s="112"/>
      <c r="C90" s="60"/>
      <c r="D90" s="71"/>
      <c r="E90" s="4"/>
      <c r="F90" s="4"/>
      <c r="O90" s="85"/>
      <c r="P90" s="85"/>
      <c r="Q90" s="112"/>
      <c r="R90" s="112"/>
      <c r="S90" s="112"/>
      <c r="T90" s="112"/>
      <c r="U90" s="112"/>
    </row>
    <row r="91" spans="1:21" s="59" customFormat="1" ht="12.75">
      <c r="A91" s="112"/>
      <c r="C91" s="60"/>
      <c r="D91" s="71"/>
      <c r="E91" s="4"/>
      <c r="F91" s="4"/>
      <c r="O91" s="85"/>
      <c r="P91" s="85"/>
      <c r="Q91" s="112"/>
      <c r="R91" s="112"/>
      <c r="S91" s="112"/>
      <c r="T91" s="112"/>
      <c r="U91" s="112"/>
    </row>
    <row r="92" spans="1:21" s="59" customFormat="1" ht="12.75">
      <c r="A92" s="112"/>
      <c r="C92" s="60"/>
      <c r="D92" s="71"/>
      <c r="E92" s="4"/>
      <c r="F92" s="4"/>
      <c r="O92" s="85"/>
      <c r="P92" s="85"/>
      <c r="Q92" s="112"/>
      <c r="R92" s="112"/>
      <c r="S92" s="112"/>
      <c r="T92" s="112"/>
      <c r="U92" s="112"/>
    </row>
    <row r="93" spans="1:21" s="59" customFormat="1" ht="12.75">
      <c r="A93" s="112"/>
      <c r="C93" s="60"/>
      <c r="D93" s="71"/>
      <c r="E93" s="4"/>
      <c r="F93" s="4"/>
      <c r="O93" s="85"/>
      <c r="P93" s="85"/>
      <c r="Q93" s="112"/>
      <c r="R93" s="112"/>
      <c r="S93" s="112"/>
      <c r="T93" s="112"/>
      <c r="U93" s="112"/>
    </row>
    <row r="94" spans="1:21" s="59" customFormat="1" ht="12.75">
      <c r="A94" s="112"/>
      <c r="C94" s="60"/>
      <c r="D94" s="71"/>
      <c r="E94" s="4"/>
      <c r="F94" s="4"/>
      <c r="O94" s="85"/>
      <c r="P94" s="85"/>
      <c r="Q94" s="112"/>
      <c r="R94" s="112"/>
      <c r="S94" s="112"/>
      <c r="T94" s="112"/>
      <c r="U94" s="112"/>
    </row>
    <row r="95" spans="1:21" s="59" customFormat="1" ht="12.75">
      <c r="A95" s="112"/>
      <c r="C95" s="60"/>
      <c r="D95" s="71"/>
      <c r="E95" s="4"/>
      <c r="F95" s="4"/>
      <c r="O95" s="85"/>
      <c r="P95" s="85"/>
      <c r="Q95" s="112"/>
      <c r="R95" s="112"/>
      <c r="S95" s="112"/>
      <c r="T95" s="112"/>
      <c r="U95" s="112"/>
    </row>
    <row r="96" spans="1:21" s="59" customFormat="1" ht="12.75">
      <c r="A96" s="112"/>
      <c r="C96" s="60"/>
      <c r="D96" s="71"/>
      <c r="E96" s="4"/>
      <c r="F96" s="4"/>
      <c r="O96" s="85"/>
      <c r="P96" s="85"/>
      <c r="Q96" s="112"/>
      <c r="R96" s="112"/>
      <c r="S96" s="112"/>
      <c r="T96" s="112"/>
      <c r="U96" s="112"/>
    </row>
    <row r="97" spans="1:21" s="59" customFormat="1" ht="12.75">
      <c r="A97" s="112"/>
      <c r="C97" s="60"/>
      <c r="D97" s="71"/>
      <c r="E97" s="4"/>
      <c r="F97" s="4"/>
      <c r="O97" s="85"/>
      <c r="P97" s="85"/>
      <c r="Q97" s="112"/>
      <c r="R97" s="112"/>
      <c r="S97" s="112"/>
      <c r="T97" s="112"/>
      <c r="U97" s="112"/>
    </row>
    <row r="98" spans="1:21" s="59" customFormat="1" ht="12.75">
      <c r="A98" s="112"/>
      <c r="C98" s="60"/>
      <c r="D98" s="71"/>
      <c r="E98" s="4"/>
      <c r="F98" s="4"/>
      <c r="O98" s="85"/>
      <c r="P98" s="85"/>
      <c r="Q98" s="112"/>
      <c r="R98" s="112"/>
      <c r="S98" s="112"/>
      <c r="T98" s="112"/>
      <c r="U98" s="112"/>
    </row>
    <row r="99" spans="1:21" s="59" customFormat="1" ht="12.75">
      <c r="A99" s="112"/>
      <c r="C99" s="60"/>
      <c r="D99" s="71"/>
      <c r="E99" s="4"/>
      <c r="F99" s="4"/>
      <c r="O99" s="85"/>
      <c r="P99" s="85"/>
      <c r="Q99" s="112"/>
      <c r="R99" s="112"/>
      <c r="S99" s="112"/>
      <c r="T99" s="112"/>
      <c r="U99" s="112"/>
    </row>
    <row r="100" spans="1:21" s="59" customFormat="1" ht="12.75">
      <c r="A100" s="112"/>
      <c r="C100" s="60"/>
      <c r="D100" s="71"/>
      <c r="E100" s="4"/>
      <c r="F100" s="4"/>
      <c r="O100" s="85"/>
      <c r="P100" s="85"/>
      <c r="Q100" s="112"/>
      <c r="R100" s="112"/>
      <c r="S100" s="112"/>
      <c r="T100" s="112"/>
      <c r="U100" s="112"/>
    </row>
    <row r="101" spans="1:21" s="59" customFormat="1" ht="12.75">
      <c r="A101" s="112"/>
      <c r="C101" s="60"/>
      <c r="D101" s="71"/>
      <c r="E101" s="4"/>
      <c r="F101" s="4"/>
      <c r="O101" s="85"/>
      <c r="P101" s="85"/>
      <c r="Q101" s="112"/>
      <c r="R101" s="112"/>
      <c r="S101" s="112"/>
      <c r="T101" s="112"/>
      <c r="U101" s="112"/>
    </row>
    <row r="102" spans="1:21" s="59" customFormat="1" ht="12.75">
      <c r="A102" s="112"/>
      <c r="C102" s="60"/>
      <c r="D102" s="71"/>
      <c r="E102" s="4"/>
      <c r="F102" s="4"/>
      <c r="O102" s="85"/>
      <c r="P102" s="85"/>
      <c r="Q102" s="112"/>
      <c r="R102" s="112"/>
      <c r="S102" s="112"/>
      <c r="T102" s="112"/>
      <c r="U102" s="112"/>
    </row>
    <row r="103" spans="1:21" s="59" customFormat="1" ht="12.75">
      <c r="A103" s="112"/>
      <c r="C103" s="60"/>
      <c r="D103" s="71"/>
      <c r="E103" s="4"/>
      <c r="F103" s="4"/>
      <c r="O103" s="85"/>
      <c r="P103" s="85"/>
      <c r="Q103" s="112"/>
      <c r="R103" s="112"/>
      <c r="S103" s="112"/>
      <c r="T103" s="112"/>
      <c r="U103" s="112"/>
    </row>
    <row r="104" spans="1:21" s="59" customFormat="1" ht="12.75">
      <c r="A104" s="112"/>
      <c r="C104" s="60"/>
      <c r="D104" s="71"/>
      <c r="E104" s="4"/>
      <c r="F104" s="4"/>
      <c r="O104" s="85"/>
      <c r="P104" s="85"/>
      <c r="Q104" s="112"/>
      <c r="R104" s="112"/>
      <c r="S104" s="112"/>
      <c r="T104" s="112"/>
      <c r="U104" s="112"/>
    </row>
    <row r="105" spans="1:21" s="59" customFormat="1" ht="12.75">
      <c r="A105" s="112"/>
      <c r="C105" s="60"/>
      <c r="D105" s="71"/>
      <c r="E105" s="4"/>
      <c r="F105" s="4"/>
      <c r="O105" s="85"/>
      <c r="P105" s="85"/>
      <c r="Q105" s="112"/>
      <c r="R105" s="112"/>
      <c r="S105" s="112"/>
      <c r="T105" s="112"/>
      <c r="U105" s="112"/>
    </row>
    <row r="106" spans="1:21" s="59" customFormat="1" ht="12.75">
      <c r="A106" s="112"/>
      <c r="C106" s="60"/>
      <c r="D106" s="71"/>
      <c r="E106" s="4"/>
      <c r="F106" s="4"/>
      <c r="O106" s="85"/>
      <c r="P106" s="85"/>
      <c r="Q106" s="112"/>
      <c r="R106" s="112"/>
      <c r="S106" s="112"/>
      <c r="T106" s="112"/>
      <c r="U106" s="112"/>
    </row>
    <row r="107" spans="1:21" s="59" customFormat="1" ht="12.75">
      <c r="A107" s="112"/>
      <c r="C107" s="60"/>
      <c r="D107" s="71"/>
      <c r="E107" s="4"/>
      <c r="F107" s="4"/>
      <c r="O107" s="85"/>
      <c r="P107" s="85"/>
      <c r="Q107" s="112"/>
      <c r="R107" s="112"/>
      <c r="S107" s="112"/>
      <c r="T107" s="112"/>
      <c r="U107" s="112"/>
    </row>
    <row r="108" spans="1:21" s="59" customFormat="1" ht="12.75">
      <c r="A108" s="112"/>
      <c r="C108" s="60"/>
      <c r="D108" s="71"/>
      <c r="E108" s="4"/>
      <c r="F108" s="4"/>
      <c r="O108" s="85"/>
      <c r="P108" s="85"/>
      <c r="Q108" s="112"/>
      <c r="R108" s="112"/>
      <c r="S108" s="112"/>
      <c r="T108" s="112"/>
      <c r="U108" s="112"/>
    </row>
    <row r="109" spans="1:21" s="59" customFormat="1" ht="12.75">
      <c r="A109" s="112"/>
      <c r="C109" s="60"/>
      <c r="D109" s="71"/>
      <c r="E109" s="4"/>
      <c r="F109" s="4"/>
      <c r="O109" s="85"/>
      <c r="P109" s="85"/>
      <c r="Q109" s="112"/>
      <c r="R109" s="112"/>
      <c r="S109" s="112"/>
      <c r="T109" s="112"/>
      <c r="U109" s="112"/>
    </row>
    <row r="110" spans="1:21" s="59" customFormat="1" ht="12.75">
      <c r="A110" s="112"/>
      <c r="C110" s="60"/>
      <c r="D110" s="71"/>
      <c r="E110" s="4"/>
      <c r="F110" s="4"/>
      <c r="O110" s="85"/>
      <c r="P110" s="85"/>
      <c r="Q110" s="112"/>
      <c r="R110" s="112"/>
      <c r="S110" s="112"/>
      <c r="T110" s="112"/>
      <c r="U110" s="112"/>
    </row>
    <row r="111" spans="1:21" s="59" customFormat="1" ht="12.75">
      <c r="A111" s="112"/>
      <c r="C111" s="60"/>
      <c r="D111" s="71"/>
      <c r="E111" s="4"/>
      <c r="F111" s="4"/>
      <c r="O111" s="85"/>
      <c r="P111" s="85"/>
      <c r="Q111" s="112"/>
      <c r="R111" s="112"/>
      <c r="S111" s="112"/>
      <c r="T111" s="112"/>
      <c r="U111" s="112"/>
    </row>
    <row r="112" spans="1:21" s="59" customFormat="1" ht="12.75">
      <c r="A112" s="112"/>
      <c r="C112" s="60"/>
      <c r="D112" s="71"/>
      <c r="E112" s="4"/>
      <c r="F112" s="4"/>
      <c r="O112" s="85"/>
      <c r="P112" s="85"/>
      <c r="Q112" s="112"/>
      <c r="R112" s="112"/>
      <c r="S112" s="112"/>
      <c r="T112" s="112"/>
      <c r="U112" s="112"/>
    </row>
    <row r="113" spans="1:21" s="59" customFormat="1" ht="12.75">
      <c r="A113" s="112"/>
      <c r="C113" s="60"/>
      <c r="D113" s="71"/>
      <c r="E113" s="4"/>
      <c r="F113" s="4"/>
      <c r="O113" s="85"/>
      <c r="P113" s="85"/>
      <c r="Q113" s="112"/>
      <c r="R113" s="112"/>
      <c r="S113" s="112"/>
      <c r="T113" s="112"/>
      <c r="U113" s="112"/>
    </row>
    <row r="114" spans="1:21" s="59" customFormat="1" ht="12.75">
      <c r="A114" s="112"/>
      <c r="C114" s="60"/>
      <c r="D114" s="71"/>
      <c r="E114" s="4"/>
      <c r="F114" s="4"/>
      <c r="O114" s="85"/>
      <c r="P114" s="85"/>
      <c r="Q114" s="112"/>
      <c r="R114" s="112"/>
      <c r="S114" s="112"/>
      <c r="T114" s="112"/>
      <c r="U114" s="112"/>
    </row>
    <row r="115" spans="1:21" s="59" customFormat="1" ht="12.75">
      <c r="A115" s="112"/>
      <c r="C115" s="60"/>
      <c r="D115" s="71"/>
      <c r="E115" s="4"/>
      <c r="F115" s="4"/>
      <c r="O115" s="85"/>
      <c r="P115" s="85"/>
      <c r="Q115" s="112"/>
      <c r="R115" s="112"/>
      <c r="S115" s="112"/>
      <c r="T115" s="112"/>
      <c r="U115" s="112"/>
    </row>
    <row r="116" spans="1:21" s="59" customFormat="1" ht="12.75">
      <c r="A116" s="112"/>
      <c r="C116" s="60"/>
      <c r="D116" s="71"/>
      <c r="E116" s="4"/>
      <c r="F116" s="4"/>
      <c r="O116" s="85"/>
      <c r="P116" s="85"/>
      <c r="Q116" s="112"/>
      <c r="R116" s="112"/>
      <c r="S116" s="112"/>
      <c r="T116" s="112"/>
      <c r="U116" s="112"/>
    </row>
    <row r="117" spans="1:21" s="59" customFormat="1" ht="12.75">
      <c r="A117" s="112"/>
      <c r="C117" s="60"/>
      <c r="D117" s="71"/>
      <c r="E117" s="4"/>
      <c r="F117" s="4"/>
      <c r="O117" s="85"/>
      <c r="P117" s="85"/>
      <c r="Q117" s="112"/>
      <c r="R117" s="112"/>
      <c r="S117" s="112"/>
      <c r="T117" s="112"/>
      <c r="U117" s="112"/>
    </row>
    <row r="118" spans="1:21" s="59" customFormat="1" ht="12.75">
      <c r="A118" s="112"/>
      <c r="C118" s="60"/>
      <c r="D118" s="71"/>
      <c r="E118" s="4"/>
      <c r="F118" s="4"/>
      <c r="O118" s="85"/>
      <c r="P118" s="85"/>
      <c r="Q118" s="112"/>
      <c r="R118" s="112"/>
      <c r="S118" s="112"/>
      <c r="T118" s="112"/>
      <c r="U118" s="112"/>
    </row>
    <row r="119" spans="1:21" s="59" customFormat="1" ht="12.75">
      <c r="A119" s="112"/>
      <c r="C119" s="60"/>
      <c r="D119" s="71"/>
      <c r="E119" s="4"/>
      <c r="F119" s="4"/>
      <c r="O119" s="85"/>
      <c r="P119" s="85"/>
      <c r="Q119" s="112"/>
      <c r="R119" s="112"/>
      <c r="S119" s="112"/>
      <c r="T119" s="112"/>
      <c r="U119" s="112"/>
    </row>
    <row r="120" spans="1:21" s="59" customFormat="1" ht="12.75">
      <c r="A120" s="112"/>
      <c r="C120" s="60"/>
      <c r="D120" s="71"/>
      <c r="E120" s="4"/>
      <c r="F120" s="4"/>
      <c r="O120" s="85"/>
      <c r="P120" s="85"/>
      <c r="Q120" s="112"/>
      <c r="R120" s="112"/>
      <c r="S120" s="112"/>
      <c r="T120" s="112"/>
      <c r="U120" s="112"/>
    </row>
    <row r="121" spans="1:21" s="59" customFormat="1" ht="12.75">
      <c r="A121" s="112"/>
      <c r="C121" s="60"/>
      <c r="D121" s="71"/>
      <c r="E121" s="4"/>
      <c r="F121" s="4"/>
      <c r="O121" s="85"/>
      <c r="P121" s="85"/>
      <c r="Q121" s="112"/>
      <c r="R121" s="112"/>
      <c r="S121" s="112"/>
      <c r="T121" s="112"/>
      <c r="U121" s="112"/>
    </row>
    <row r="122" spans="1:21" s="59" customFormat="1" ht="12.75">
      <c r="A122" s="112"/>
      <c r="C122" s="60"/>
      <c r="D122" s="71"/>
      <c r="E122" s="4"/>
      <c r="F122" s="4"/>
      <c r="O122" s="85"/>
      <c r="P122" s="85"/>
      <c r="Q122" s="112"/>
      <c r="R122" s="112"/>
      <c r="S122" s="112"/>
      <c r="T122" s="112"/>
      <c r="U122" s="112"/>
    </row>
    <row r="123" spans="1:21" s="59" customFormat="1" ht="12.75">
      <c r="A123" s="112"/>
      <c r="C123" s="60"/>
      <c r="D123" s="71"/>
      <c r="E123" s="4"/>
      <c r="F123" s="4"/>
      <c r="O123" s="85"/>
      <c r="P123" s="85"/>
      <c r="Q123" s="112"/>
      <c r="R123" s="112"/>
      <c r="S123" s="112"/>
      <c r="T123" s="112"/>
      <c r="U123" s="112"/>
    </row>
    <row r="124" spans="1:21" s="59" customFormat="1" ht="12.75">
      <c r="A124" s="112"/>
      <c r="C124" s="60"/>
      <c r="D124" s="71"/>
      <c r="E124" s="4"/>
      <c r="F124" s="4"/>
      <c r="O124" s="85"/>
      <c r="P124" s="85"/>
      <c r="Q124" s="112"/>
      <c r="R124" s="112"/>
      <c r="S124" s="112"/>
      <c r="T124" s="112"/>
      <c r="U124" s="112"/>
    </row>
    <row r="125" spans="1:21" s="59" customFormat="1" ht="12.75">
      <c r="A125" s="112"/>
      <c r="C125" s="60"/>
      <c r="D125" s="71"/>
      <c r="E125" s="4"/>
      <c r="F125" s="4"/>
      <c r="O125" s="85"/>
      <c r="P125" s="85"/>
      <c r="Q125" s="112"/>
      <c r="R125" s="112"/>
      <c r="S125" s="112"/>
      <c r="T125" s="112"/>
      <c r="U125" s="112"/>
    </row>
    <row r="126" spans="1:21" s="59" customFormat="1" ht="12.75">
      <c r="A126" s="112"/>
      <c r="C126" s="60"/>
      <c r="D126" s="71"/>
      <c r="E126" s="4"/>
      <c r="F126" s="4"/>
      <c r="O126" s="85"/>
      <c r="P126" s="85"/>
      <c r="Q126" s="112"/>
      <c r="R126" s="112"/>
      <c r="S126" s="112"/>
      <c r="T126" s="112"/>
      <c r="U126" s="112"/>
    </row>
    <row r="127" spans="1:21" s="59" customFormat="1" ht="12.75">
      <c r="A127" s="112"/>
      <c r="C127" s="60"/>
      <c r="D127" s="71"/>
      <c r="E127" s="4"/>
      <c r="F127" s="4"/>
      <c r="O127" s="85"/>
      <c r="P127" s="85"/>
      <c r="Q127" s="112"/>
      <c r="R127" s="112"/>
      <c r="S127" s="112"/>
      <c r="T127" s="112"/>
      <c r="U127" s="112"/>
    </row>
    <row r="128" spans="1:21" s="59" customFormat="1" ht="12.75">
      <c r="A128" s="112"/>
      <c r="C128" s="60"/>
      <c r="D128" s="71"/>
      <c r="E128" s="4"/>
      <c r="F128" s="4"/>
      <c r="O128" s="85"/>
      <c r="P128" s="85"/>
      <c r="Q128" s="112"/>
      <c r="R128" s="112"/>
      <c r="S128" s="112"/>
      <c r="T128" s="112"/>
      <c r="U128" s="112"/>
    </row>
    <row r="129" spans="1:21" s="59" customFormat="1" ht="12.75">
      <c r="A129" s="112"/>
      <c r="C129" s="60"/>
      <c r="D129" s="71"/>
      <c r="E129" s="4"/>
      <c r="F129" s="4"/>
      <c r="O129" s="85"/>
      <c r="P129" s="85"/>
      <c r="Q129" s="112"/>
      <c r="R129" s="112"/>
      <c r="S129" s="112"/>
      <c r="T129" s="112"/>
      <c r="U129" s="112"/>
    </row>
    <row r="130" spans="1:21" s="59" customFormat="1" ht="12.75">
      <c r="A130" s="112"/>
      <c r="C130" s="60"/>
      <c r="D130" s="71"/>
      <c r="E130" s="4"/>
      <c r="F130" s="4"/>
      <c r="O130" s="85"/>
      <c r="P130" s="85"/>
      <c r="Q130" s="112"/>
      <c r="R130" s="112"/>
      <c r="S130" s="112"/>
      <c r="T130" s="112"/>
      <c r="U130" s="112"/>
    </row>
    <row r="131" spans="1:21" s="59" customFormat="1" ht="12.75">
      <c r="A131" s="112"/>
      <c r="C131" s="60"/>
      <c r="D131" s="71"/>
      <c r="E131" s="4"/>
      <c r="F131" s="4"/>
      <c r="O131" s="85"/>
      <c r="P131" s="85"/>
      <c r="Q131" s="112"/>
      <c r="R131" s="112"/>
      <c r="S131" s="112"/>
      <c r="T131" s="112"/>
      <c r="U131" s="112"/>
    </row>
    <row r="132" spans="1:21" s="59" customFormat="1" ht="12.75">
      <c r="A132" s="112"/>
      <c r="C132" s="60"/>
      <c r="D132" s="71"/>
      <c r="E132" s="4"/>
      <c r="F132" s="4"/>
      <c r="O132" s="85"/>
      <c r="P132" s="85"/>
      <c r="Q132" s="112"/>
      <c r="R132" s="112"/>
      <c r="S132" s="112"/>
      <c r="T132" s="112"/>
      <c r="U132" s="112"/>
    </row>
    <row r="133" spans="1:21" s="59" customFormat="1" ht="12.75">
      <c r="A133" s="112"/>
      <c r="C133" s="60"/>
      <c r="D133" s="71"/>
      <c r="E133" s="4"/>
      <c r="F133" s="4"/>
      <c r="O133" s="85"/>
      <c r="P133" s="85"/>
      <c r="Q133" s="112"/>
      <c r="R133" s="112"/>
      <c r="S133" s="112"/>
      <c r="T133" s="112"/>
      <c r="U133" s="112"/>
    </row>
    <row r="134" spans="1:21" s="59" customFormat="1" ht="12.75">
      <c r="A134" s="112"/>
      <c r="C134" s="60"/>
      <c r="D134" s="71"/>
      <c r="E134" s="4"/>
      <c r="F134" s="4"/>
      <c r="O134" s="85"/>
      <c r="P134" s="85"/>
      <c r="Q134" s="112"/>
      <c r="R134" s="112"/>
      <c r="S134" s="112"/>
      <c r="T134" s="112"/>
      <c r="U134" s="112"/>
    </row>
    <row r="135" spans="1:21" s="59" customFormat="1" ht="12.75">
      <c r="A135" s="112"/>
      <c r="C135" s="60"/>
      <c r="D135" s="71"/>
      <c r="E135" s="4"/>
      <c r="F135" s="4"/>
      <c r="O135" s="85"/>
      <c r="P135" s="85"/>
      <c r="Q135" s="112"/>
      <c r="R135" s="112"/>
      <c r="S135" s="112"/>
      <c r="T135" s="112"/>
      <c r="U135" s="112"/>
    </row>
    <row r="136" spans="1:21" s="59" customFormat="1" ht="12.75">
      <c r="A136" s="112"/>
      <c r="C136" s="60"/>
      <c r="D136" s="71"/>
      <c r="E136" s="4"/>
      <c r="F136" s="4"/>
      <c r="O136" s="85"/>
      <c r="P136" s="85"/>
      <c r="Q136" s="112"/>
      <c r="R136" s="112"/>
      <c r="S136" s="112"/>
      <c r="T136" s="112"/>
      <c r="U136" s="112"/>
    </row>
    <row r="137" spans="1:21" s="59" customFormat="1" ht="12.75">
      <c r="A137" s="112"/>
      <c r="C137" s="60"/>
      <c r="D137" s="71"/>
      <c r="E137" s="4"/>
      <c r="F137" s="4"/>
      <c r="O137" s="85"/>
      <c r="P137" s="85"/>
      <c r="Q137" s="112"/>
      <c r="R137" s="112"/>
      <c r="S137" s="112"/>
      <c r="T137" s="112"/>
      <c r="U137" s="112"/>
    </row>
    <row r="138" spans="1:21" s="59" customFormat="1" ht="12.75">
      <c r="A138" s="112"/>
      <c r="C138" s="60"/>
      <c r="D138" s="71"/>
      <c r="E138" s="4"/>
      <c r="F138" s="4"/>
      <c r="O138" s="85"/>
      <c r="P138" s="85"/>
      <c r="Q138" s="112"/>
      <c r="R138" s="112"/>
      <c r="S138" s="112"/>
      <c r="T138" s="112"/>
      <c r="U138" s="112"/>
    </row>
    <row r="139" spans="1:21" s="59" customFormat="1" ht="12.75">
      <c r="A139" s="112"/>
      <c r="C139" s="60"/>
      <c r="D139" s="71"/>
      <c r="E139" s="4"/>
      <c r="F139" s="4"/>
      <c r="O139" s="85"/>
      <c r="P139" s="85"/>
      <c r="Q139" s="112"/>
      <c r="R139" s="112"/>
      <c r="S139" s="112"/>
      <c r="T139" s="112"/>
      <c r="U139" s="112"/>
    </row>
    <row r="140" spans="1:21" s="59" customFormat="1" ht="12.75">
      <c r="A140" s="112"/>
      <c r="C140" s="60"/>
      <c r="D140" s="71"/>
      <c r="E140" s="4"/>
      <c r="F140" s="4"/>
      <c r="O140" s="85"/>
      <c r="P140" s="85"/>
      <c r="Q140" s="112"/>
      <c r="R140" s="112"/>
      <c r="S140" s="112"/>
      <c r="T140" s="112"/>
      <c r="U140" s="112"/>
    </row>
    <row r="141" spans="1:21" s="59" customFormat="1" ht="12.75">
      <c r="A141" s="112"/>
      <c r="C141" s="60"/>
      <c r="D141" s="71"/>
      <c r="E141" s="4"/>
      <c r="F141" s="4"/>
      <c r="O141" s="85"/>
      <c r="P141" s="85"/>
      <c r="Q141" s="112"/>
      <c r="R141" s="112"/>
      <c r="S141" s="112"/>
      <c r="T141" s="112"/>
      <c r="U141" s="112"/>
    </row>
    <row r="142" spans="1:21" s="59" customFormat="1" ht="12.75">
      <c r="A142" s="112"/>
      <c r="C142" s="60"/>
      <c r="D142" s="71"/>
      <c r="E142" s="4"/>
      <c r="F142" s="4"/>
      <c r="O142" s="85"/>
      <c r="P142" s="85"/>
      <c r="Q142" s="112"/>
      <c r="R142" s="112"/>
      <c r="S142" s="112"/>
      <c r="T142" s="112"/>
      <c r="U142" s="112"/>
    </row>
    <row r="143" spans="1:21" s="59" customFormat="1" ht="12.75">
      <c r="A143" s="112"/>
      <c r="C143" s="60"/>
      <c r="D143" s="71"/>
      <c r="E143" s="4"/>
      <c r="F143" s="4"/>
      <c r="O143" s="85"/>
      <c r="P143" s="85"/>
      <c r="Q143" s="112"/>
      <c r="R143" s="112"/>
      <c r="S143" s="112"/>
      <c r="T143" s="112"/>
      <c r="U143" s="112"/>
    </row>
    <row r="144" spans="1:21" s="59" customFormat="1" ht="12.75">
      <c r="A144" s="112"/>
      <c r="C144" s="60"/>
      <c r="D144" s="71"/>
      <c r="E144" s="4"/>
      <c r="F144" s="4"/>
      <c r="O144" s="85"/>
      <c r="P144" s="85"/>
      <c r="Q144" s="112"/>
      <c r="R144" s="112"/>
      <c r="S144" s="112"/>
      <c r="T144" s="112"/>
      <c r="U144" s="112"/>
    </row>
    <row r="145" spans="1:21" s="59" customFormat="1" ht="12.75">
      <c r="A145" s="112"/>
      <c r="C145" s="60"/>
      <c r="D145" s="71"/>
      <c r="E145" s="4"/>
      <c r="F145" s="4"/>
      <c r="O145" s="85"/>
      <c r="P145" s="85"/>
      <c r="Q145" s="112"/>
      <c r="R145" s="112"/>
      <c r="S145" s="112"/>
      <c r="T145" s="112"/>
      <c r="U145" s="112"/>
    </row>
    <row r="146" spans="1:21" s="59" customFormat="1" ht="12.75">
      <c r="A146" s="112"/>
      <c r="C146" s="60"/>
      <c r="D146" s="71"/>
      <c r="E146" s="4"/>
      <c r="F146" s="4"/>
      <c r="O146" s="85"/>
      <c r="P146" s="85"/>
      <c r="Q146" s="112"/>
      <c r="R146" s="112"/>
      <c r="S146" s="112"/>
      <c r="T146" s="112"/>
      <c r="U146" s="112"/>
    </row>
  </sheetData>
  <sheetProtection/>
  <mergeCells count="8">
    <mergeCell ref="K1:L1"/>
    <mergeCell ref="M1:N1"/>
    <mergeCell ref="O1:P1"/>
    <mergeCell ref="O2:P2"/>
    <mergeCell ref="B1:D1"/>
    <mergeCell ref="E1:F1"/>
    <mergeCell ref="G1:H1"/>
    <mergeCell ref="I1:J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Blagg</dc:creator>
  <cp:keywords/>
  <dc:description/>
  <cp:lastModifiedBy>Sally Kidson</cp:lastModifiedBy>
  <cp:lastPrinted>2007-06-04T16:41:40Z</cp:lastPrinted>
  <dcterms:created xsi:type="dcterms:W3CDTF">2001-08-20T20:21:51Z</dcterms:created>
  <dcterms:modified xsi:type="dcterms:W3CDTF">2013-05-08T22:49:21Z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127762530</vt:i4>
  </property>
  <property fmtid="{D5CDD505-2E9C-101B-9397-08002B2CF9AE}" pid="3" name="_EmailSubject">
    <vt:lpwstr>London Series - Provisional Final Results</vt:lpwstr>
  </property>
  <property fmtid="{D5CDD505-2E9C-101B-9397-08002B2CF9AE}" pid="4" name="_AuthorEmail">
    <vt:lpwstr>john.levison@barclaysgt.com</vt:lpwstr>
  </property>
  <property fmtid="{D5CDD505-2E9C-101B-9397-08002B2CF9AE}" pid="5" name="_AuthorEmailDisplayName">
    <vt:lpwstr>Levison, John: Barclays Treasury (LDN)</vt:lpwstr>
  </property>
  <property fmtid="{D5CDD505-2E9C-101B-9397-08002B2CF9AE}" pid="6" name="_ReviewingToolsShownOnce">
    <vt:lpwstr/>
  </property>
</Properties>
</file>