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12240" tabRatio="677" firstSheet="4" activeTab="9"/>
  </bookViews>
  <sheets>
    <sheet name="Girls 8" sheetId="1" r:id="rId1"/>
    <sheet name="Boys 8" sheetId="2" r:id="rId2"/>
    <sheet name="Boys 9_10" sheetId="3" r:id="rId3"/>
    <sheet name="Girls 9_10" sheetId="4" r:id="rId4"/>
    <sheet name="Girls 11_12" sheetId="5" r:id="rId5"/>
    <sheet name="Boys 11_12" sheetId="6" r:id="rId6"/>
    <sheet name="Girls 13_14" sheetId="7" r:id="rId7"/>
    <sheet name="Boys 13_14" sheetId="8" r:id="rId8"/>
    <sheet name="Girls 15_16" sheetId="9" r:id="rId9"/>
    <sheet name="Boys 15_16" sheetId="10" r:id="rId10"/>
  </sheets>
  <definedNames>
    <definedName name="_xlnm.Print_Area" localSheetId="5">'Boys 11_12'!$A$1:$R$12</definedName>
    <definedName name="_xlnm.Print_Area" localSheetId="7">'Boys 13_14'!$A$1:$T$11</definedName>
    <definedName name="_xlnm.Print_Area" localSheetId="9">'Boys 15_16'!$A$1:$T$2</definedName>
    <definedName name="_xlnm.Print_Area" localSheetId="1">'Boys 8'!$A$1:$R$14</definedName>
    <definedName name="_xlnm.Print_Area" localSheetId="2">'Boys 9_10'!$A$1:$R$11</definedName>
    <definedName name="_xlnm.Print_Area" localSheetId="4">'Girls 11_12'!$A$1:$R$12</definedName>
    <definedName name="_xlnm.Print_Area" localSheetId="6">'Girls 13_14'!$A$1:$T$12</definedName>
    <definedName name="_xlnm.Print_Area" localSheetId="8">'Girls 15_16'!$A$1:$T$7</definedName>
    <definedName name="_xlnm.Print_Area" localSheetId="0">'Girls 8'!$A$1:$R$13</definedName>
    <definedName name="_xlnm.Print_Area" localSheetId="3">'Girls 9_10'!$A$1:$R$11</definedName>
  </definedNames>
  <calcPr fullCalcOnLoad="1"/>
</workbook>
</file>

<file path=xl/sharedStrings.xml><?xml version="1.0" encoding="utf-8"?>
<sst xmlns="http://schemas.openxmlformats.org/spreadsheetml/2006/main" count="1492" uniqueCount="853">
  <si>
    <t>Gabriel</t>
  </si>
  <si>
    <t>Gidon</t>
  </si>
  <si>
    <t>Idris</t>
  </si>
  <si>
    <t>Jonah</t>
  </si>
  <si>
    <t>Lucas</t>
  </si>
  <si>
    <t>Dina</t>
  </si>
  <si>
    <t>Rosenfield</t>
  </si>
  <si>
    <t>Rory</t>
  </si>
  <si>
    <t>Luigi</t>
  </si>
  <si>
    <t>Matthew</t>
  </si>
  <si>
    <t>Niam</t>
  </si>
  <si>
    <t>Sjoerd</t>
  </si>
  <si>
    <t>Zachary</t>
  </si>
  <si>
    <t>Jay</t>
  </si>
  <si>
    <t>Chitnavis</t>
  </si>
  <si>
    <t>Martin</t>
  </si>
  <si>
    <t>Amanda</t>
  </si>
  <si>
    <t>Trupp</t>
  </si>
  <si>
    <t>Balduinsdottir</t>
  </si>
  <si>
    <t>Pritchard</t>
  </si>
  <si>
    <t>Ashia</t>
  </si>
  <si>
    <t>Ogunlade</t>
  </si>
  <si>
    <t>Ceinwen</t>
  </si>
  <si>
    <t>Cheng</t>
  </si>
  <si>
    <t>Clemence</t>
  </si>
  <si>
    <t>Albert-Le Brun</t>
  </si>
  <si>
    <t>Daisy</t>
  </si>
  <si>
    <t>Tremlett</t>
  </si>
  <si>
    <t>Didar</t>
  </si>
  <si>
    <t>Dulai</t>
  </si>
  <si>
    <t>Darnell</t>
  </si>
  <si>
    <t>Wallace</t>
  </si>
  <si>
    <t>Evangelina</t>
  </si>
  <si>
    <t>Perdoni</t>
  </si>
  <si>
    <t>Francesca</t>
  </si>
  <si>
    <t>Churchman</t>
  </si>
  <si>
    <t>Cottingham</t>
  </si>
  <si>
    <t>Robertson</t>
  </si>
  <si>
    <t>Lata</t>
  </si>
  <si>
    <t>Persson</t>
  </si>
  <si>
    <t>Meera</t>
  </si>
  <si>
    <t>Rao</t>
  </si>
  <si>
    <t>Molly</t>
  </si>
  <si>
    <t>McNamara</t>
  </si>
  <si>
    <t>Rabin</t>
  </si>
  <si>
    <t>Soley</t>
  </si>
  <si>
    <t>Juliusdottir</t>
  </si>
  <si>
    <t>Zoe</t>
  </si>
  <si>
    <t>Lomax</t>
  </si>
  <si>
    <t>Campion</t>
  </si>
  <si>
    <t>Pusey</t>
  </si>
  <si>
    <t>Albert</t>
  </si>
  <si>
    <t>Termlett</t>
  </si>
  <si>
    <t>Sammut</t>
  </si>
  <si>
    <t>Aryeh</t>
  </si>
  <si>
    <t>Rosen</t>
  </si>
  <si>
    <t>Chapman</t>
  </si>
  <si>
    <t>Evan</t>
  </si>
  <si>
    <t>Cryer-Jenkins</t>
  </si>
  <si>
    <t>Freddie</t>
  </si>
  <si>
    <t>Taplin</t>
  </si>
  <si>
    <t>Haydn</t>
  </si>
  <si>
    <t>Popper</t>
  </si>
  <si>
    <t>Ishmael</t>
  </si>
  <si>
    <t>Allman</t>
  </si>
  <si>
    <t>Murphy</t>
  </si>
  <si>
    <t>Joss</t>
  </si>
  <si>
    <t>Bogod</t>
  </si>
  <si>
    <t>Mantej</t>
  </si>
  <si>
    <t>Kambo</t>
  </si>
  <si>
    <t>Tighe</t>
  </si>
  <si>
    <t>McHale</t>
  </si>
  <si>
    <t>Natan</t>
  </si>
  <si>
    <t>Bloom</t>
  </si>
  <si>
    <t>Horsley</t>
  </si>
  <si>
    <t>Quabla</t>
  </si>
  <si>
    <t>Mensah</t>
  </si>
  <si>
    <t>Rafael</t>
  </si>
  <si>
    <t>Rabinowitz</t>
  </si>
  <si>
    <t>Shmuli</t>
  </si>
  <si>
    <t>Tashan</t>
  </si>
  <si>
    <t>Tetsuya</t>
  </si>
  <si>
    <t>Yoshimura</t>
  </si>
  <si>
    <t>Barkshire</t>
  </si>
  <si>
    <t>Ollie</t>
  </si>
  <si>
    <t>Baker</t>
  </si>
  <si>
    <t>SLH Tri</t>
  </si>
  <si>
    <t>Olllie</t>
  </si>
  <si>
    <t>John</t>
  </si>
  <si>
    <t>Baggs</t>
  </si>
  <si>
    <t>Sudbury</t>
  </si>
  <si>
    <t>Mary</t>
  </si>
  <si>
    <t>Hood</t>
  </si>
  <si>
    <t>Goodman</t>
  </si>
  <si>
    <t>Sol</t>
  </si>
  <si>
    <t>Berger</t>
  </si>
  <si>
    <t>Susan</t>
  </si>
  <si>
    <t>Avi</t>
  </si>
  <si>
    <t>Bauernfreund</t>
  </si>
  <si>
    <t>Charlie</t>
  </si>
  <si>
    <t>Mates</t>
  </si>
  <si>
    <t>Cheyenne</t>
  </si>
  <si>
    <t>Antoine-Chagar</t>
  </si>
  <si>
    <t>Danny</t>
  </si>
  <si>
    <t>Dean</t>
  </si>
  <si>
    <t>Benzaken</t>
  </si>
  <si>
    <t>Dylan</t>
  </si>
  <si>
    <t>Adkinson</t>
  </si>
  <si>
    <t>Harrison</t>
  </si>
  <si>
    <t>Manfredi</t>
  </si>
  <si>
    <t>Armen</t>
  </si>
  <si>
    <t>Samuel</t>
  </si>
  <si>
    <t>Singer-Ripley</t>
  </si>
  <si>
    <t>Campian</t>
  </si>
  <si>
    <t>Armanni</t>
  </si>
  <si>
    <t>Sara</t>
  </si>
  <si>
    <t>Bethaney</t>
  </si>
  <si>
    <t>Andrew</t>
  </si>
  <si>
    <t>Haynes</t>
  </si>
  <si>
    <t>Danie</t>
  </si>
  <si>
    <t>Hugo</t>
  </si>
  <si>
    <t>Maudsley</t>
  </si>
  <si>
    <t>Allen</t>
  </si>
  <si>
    <t>Kidson</t>
  </si>
  <si>
    <t>Kenway</t>
  </si>
  <si>
    <t>Julien</t>
  </si>
  <si>
    <t>Menu</t>
  </si>
  <si>
    <t>Luke</t>
  </si>
  <si>
    <t>Burr</t>
  </si>
  <si>
    <t>RG Active / Tri and Run</t>
  </si>
  <si>
    <t>D3 Triathlon</t>
  </si>
  <si>
    <t>Thames Valley Triathletes (TVT)</t>
  </si>
  <si>
    <t>Camden Triathlon Club (Jnr)</t>
  </si>
  <si>
    <t>Human Performance Unit</t>
  </si>
  <si>
    <t>SLH Tri Club</t>
  </si>
  <si>
    <t>Blue Fins Tristars</t>
  </si>
  <si>
    <t>4Life Tri Club</t>
  </si>
  <si>
    <t>Tri UK</t>
  </si>
  <si>
    <t>Silvers</t>
  </si>
  <si>
    <t>Mayo</t>
  </si>
  <si>
    <t>Aughterson</t>
  </si>
  <si>
    <t>Rafferty</t>
  </si>
  <si>
    <t>Grace</t>
  </si>
  <si>
    <t>Wright</t>
  </si>
  <si>
    <t>Cameron</t>
  </si>
  <si>
    <t>Chisholm</t>
  </si>
  <si>
    <t>Thomas</t>
  </si>
  <si>
    <t>Taylor</t>
  </si>
  <si>
    <t>Green</t>
  </si>
  <si>
    <t>Jessica</t>
  </si>
  <si>
    <t>Sarah</t>
  </si>
  <si>
    <t>Alexandra</t>
  </si>
  <si>
    <t>Clare</t>
  </si>
  <si>
    <t>Megan</t>
  </si>
  <si>
    <t>Rebecca</t>
  </si>
  <si>
    <t>Bell</t>
  </si>
  <si>
    <t>RESULTS</t>
  </si>
  <si>
    <t>Pos</t>
  </si>
  <si>
    <t>Name</t>
  </si>
  <si>
    <t>Surname</t>
  </si>
  <si>
    <t>Club</t>
  </si>
  <si>
    <t>Time</t>
  </si>
  <si>
    <t>Points</t>
  </si>
  <si>
    <t>TOTAL</t>
  </si>
  <si>
    <t>FINAL</t>
  </si>
  <si>
    <t>WinPoints</t>
  </si>
  <si>
    <t>Race Cnt</t>
  </si>
  <si>
    <t>9-10 Boys Age Group</t>
  </si>
  <si>
    <t>Rachel</t>
  </si>
  <si>
    <t>Thames Turbo Aqua</t>
  </si>
  <si>
    <t>Hillingdon Du</t>
  </si>
  <si>
    <t>Eton Open Water</t>
  </si>
  <si>
    <t>Eliza</t>
  </si>
  <si>
    <t>Cottington</t>
  </si>
  <si>
    <t>Thames Turbo</t>
  </si>
  <si>
    <t>Maria</t>
  </si>
  <si>
    <t>Lewis</t>
  </si>
  <si>
    <t>Hawkins</t>
  </si>
  <si>
    <t>Optima Racing Team</t>
  </si>
  <si>
    <t>Alice</t>
  </si>
  <si>
    <t>Harriet</t>
  </si>
  <si>
    <t>Hollis</t>
  </si>
  <si>
    <t>Boericke</t>
  </si>
  <si>
    <t>Jamie</t>
  </si>
  <si>
    <t>Atkins</t>
  </si>
  <si>
    <t>Clemens</t>
  </si>
  <si>
    <t>James</t>
  </si>
  <si>
    <t>Alex</t>
  </si>
  <si>
    <t>Rowe</t>
  </si>
  <si>
    <t>Penney</t>
  </si>
  <si>
    <t>Millie</t>
  </si>
  <si>
    <t>Mason</t>
  </si>
  <si>
    <t>Chant</t>
  </si>
  <si>
    <t>Sophie</t>
  </si>
  <si>
    <t>Edwardson</t>
  </si>
  <si>
    <t>Joanna</t>
  </si>
  <si>
    <t>Guildford</t>
  </si>
  <si>
    <t>Nicholas</t>
  </si>
  <si>
    <t>Charlotte</t>
  </si>
  <si>
    <t>Davies</t>
  </si>
  <si>
    <t>Katie</t>
  </si>
  <si>
    <t>Isobel</t>
  </si>
  <si>
    <t>Madeleine</t>
  </si>
  <si>
    <t>Frame</t>
  </si>
  <si>
    <t>Abigail</t>
  </si>
  <si>
    <t>Hatch End Tri</t>
  </si>
  <si>
    <t>Crystal Palace Tri</t>
  </si>
  <si>
    <t>Hillingdon Triathletes</t>
  </si>
  <si>
    <t>Crystal Palace Triathletes</t>
  </si>
  <si>
    <t>Jetstream Tri Club</t>
  </si>
  <si>
    <t>Josh</t>
  </si>
  <si>
    <t>Williams</t>
  </si>
  <si>
    <t>Jack</t>
  </si>
  <si>
    <t>Francis</t>
  </si>
  <si>
    <t>Freya</t>
  </si>
  <si>
    <t>Henry</t>
  </si>
  <si>
    <t>Yee</t>
  </si>
  <si>
    <t>Owen</t>
  </si>
  <si>
    <t>Isabella</t>
  </si>
  <si>
    <t>Whitehead</t>
  </si>
  <si>
    <t>Connie</t>
  </si>
  <si>
    <t>Spence</t>
  </si>
  <si>
    <t>Phoebe</t>
  </si>
  <si>
    <t>Harper</t>
  </si>
  <si>
    <t>Trisport Epping</t>
  </si>
  <si>
    <t>HILLINGDON TRI</t>
  </si>
  <si>
    <t>BEXLEY SWIM CLUB</t>
  </si>
  <si>
    <t>Florence</t>
  </si>
  <si>
    <t>Marlin</t>
  </si>
  <si>
    <t>Brill</t>
  </si>
  <si>
    <t>THAMES TURBO</t>
  </si>
  <si>
    <t>JETSTREAM</t>
  </si>
  <si>
    <t>HILLINGDON SWIMMING CLUB</t>
  </si>
  <si>
    <t>THE FORSYTH/OGUNLAKE 4</t>
  </si>
  <si>
    <t>Wolfendale</t>
  </si>
  <si>
    <t>Caitlin</t>
  </si>
  <si>
    <t>Thomson</t>
  </si>
  <si>
    <t>Tess</t>
  </si>
  <si>
    <t>Fawkes</t>
  </si>
  <si>
    <t>Lauren</t>
  </si>
  <si>
    <t>Hotton</t>
  </si>
  <si>
    <t>Melanie</t>
  </si>
  <si>
    <t>Rowena</t>
  </si>
  <si>
    <t>Lydia</t>
  </si>
  <si>
    <t>Arden</t>
  </si>
  <si>
    <t>Ciara</t>
  </si>
  <si>
    <t>Ellen</t>
  </si>
  <si>
    <t>Fraser</t>
  </si>
  <si>
    <t>Erica</t>
  </si>
  <si>
    <t>Wallis</t>
  </si>
  <si>
    <t>Jones</t>
  </si>
  <si>
    <t>Aisha</t>
  </si>
  <si>
    <t>Hannah</t>
  </si>
  <si>
    <t>Nina</t>
  </si>
  <si>
    <t>Tom</t>
  </si>
  <si>
    <t>Marcus</t>
  </si>
  <si>
    <t>RG ACTIVE ARROWS</t>
  </si>
  <si>
    <t>ESC D3 TRIATHLON</t>
  </si>
  <si>
    <t>DOUAI</t>
  </si>
  <si>
    <t>SWIM FOR TRI</t>
  </si>
  <si>
    <t>TRI CONDOR</t>
  </si>
  <si>
    <t>Timothy</t>
  </si>
  <si>
    <t>Robinson</t>
  </si>
  <si>
    <t>Dawson</t>
  </si>
  <si>
    <t>Callaghan</t>
  </si>
  <si>
    <t>Ghazi</t>
  </si>
  <si>
    <t>Edward</t>
  </si>
  <si>
    <t>Mali</t>
  </si>
  <si>
    <t>Jenkins</t>
  </si>
  <si>
    <t>Ayodele</t>
  </si>
  <si>
    <t>Benjamin</t>
  </si>
  <si>
    <t>Benji</t>
  </si>
  <si>
    <t>Billy</t>
  </si>
  <si>
    <t>Brennan</t>
  </si>
  <si>
    <t>Callum</t>
  </si>
  <si>
    <t>Dominic</t>
  </si>
  <si>
    <t>Gabe</t>
  </si>
  <si>
    <t>Devey</t>
  </si>
  <si>
    <t>Zahara</t>
  </si>
  <si>
    <t>Craig-McFeely</t>
  </si>
  <si>
    <t>Finlay</t>
  </si>
  <si>
    <t>Schlieper</t>
  </si>
  <si>
    <t>Parrington</t>
  </si>
  <si>
    <t>Ethan</t>
  </si>
  <si>
    <t>Mullen</t>
  </si>
  <si>
    <t>Desmond</t>
  </si>
  <si>
    <t>Adams</t>
  </si>
  <si>
    <t>Walthamstow Tritons</t>
  </si>
  <si>
    <t>Deji</t>
  </si>
  <si>
    <t>Thomas-Smith</t>
  </si>
  <si>
    <t>Bora</t>
  </si>
  <si>
    <t>Ulasan</t>
  </si>
  <si>
    <t>Marsgate</t>
  </si>
  <si>
    <t>Clayson</t>
  </si>
  <si>
    <t>Teddington Swimming Club</t>
  </si>
  <si>
    <t>Olivia</t>
  </si>
  <si>
    <t>Pearson</t>
  </si>
  <si>
    <t>Greenbury</t>
  </si>
  <si>
    <t>Hillingdon SC / Harrow AC</t>
  </si>
  <si>
    <t>Sammy</t>
  </si>
  <si>
    <t>Camden Junior Tri</t>
  </si>
  <si>
    <t>Joshua</t>
  </si>
  <si>
    <t>Saunders</t>
  </si>
  <si>
    <t>E11</t>
  </si>
  <si>
    <t>Chingford</t>
  </si>
  <si>
    <t>Argent</t>
  </si>
  <si>
    <t>Cathryn</t>
  </si>
  <si>
    <t>Bowyer</t>
  </si>
  <si>
    <t>Woodford</t>
  </si>
  <si>
    <t>Bexley</t>
  </si>
  <si>
    <t>Kristina</t>
  </si>
  <si>
    <t>Allan</t>
  </si>
  <si>
    <t>Oliver</t>
  </si>
  <si>
    <t>Hillingdon Slipstreamers</t>
  </si>
  <si>
    <t>Sam</t>
  </si>
  <si>
    <t>Bojarski</t>
  </si>
  <si>
    <t>?</t>
  </si>
  <si>
    <t>Heather</t>
  </si>
  <si>
    <t>Lise</t>
  </si>
  <si>
    <t>Berry</t>
  </si>
  <si>
    <t>London</t>
  </si>
  <si>
    <t>Harry</t>
  </si>
  <si>
    <t>Aston</t>
  </si>
  <si>
    <t>Joe</t>
  </si>
  <si>
    <t xml:space="preserve">Luc </t>
  </si>
  <si>
    <t>Hoolahan</t>
  </si>
  <si>
    <t>Magnus</t>
  </si>
  <si>
    <t>Isaac</t>
  </si>
  <si>
    <t>Brown</t>
  </si>
  <si>
    <t>William</t>
  </si>
  <si>
    <t>Strutt</t>
  </si>
  <si>
    <t>Louis</t>
  </si>
  <si>
    <t>Lord</t>
  </si>
  <si>
    <t>Murdoch</t>
  </si>
  <si>
    <t>Baylis</t>
  </si>
  <si>
    <t>Adam</t>
  </si>
  <si>
    <t>Efrat</t>
  </si>
  <si>
    <t>Sky</t>
  </si>
  <si>
    <t>Draper</t>
  </si>
  <si>
    <t>Molloy</t>
  </si>
  <si>
    <t>N13</t>
  </si>
  <si>
    <t>Anna</t>
  </si>
  <si>
    <t>Howard</t>
  </si>
  <si>
    <t>Zak</t>
  </si>
  <si>
    <t>Clark</t>
  </si>
  <si>
    <t>SW18</t>
  </si>
  <si>
    <t>Naomi</t>
  </si>
  <si>
    <t>SW19</t>
  </si>
  <si>
    <t>Heitmann</t>
  </si>
  <si>
    <t>Jesse</t>
  </si>
  <si>
    <t>Felix</t>
  </si>
  <si>
    <t>Wort</t>
  </si>
  <si>
    <t>Max</t>
  </si>
  <si>
    <t>Kieran</t>
  </si>
  <si>
    <t>Jacoby</t>
  </si>
  <si>
    <t>Jeremy</t>
  </si>
  <si>
    <t>Nockels</t>
  </si>
  <si>
    <t>Linus</t>
  </si>
  <si>
    <t>Brug</t>
  </si>
  <si>
    <t>Jacob</t>
  </si>
  <si>
    <t>Greta</t>
  </si>
  <si>
    <t>Sharp</t>
  </si>
  <si>
    <t>Alec</t>
  </si>
  <si>
    <t>Patrick</t>
  </si>
  <si>
    <t>Joseph</t>
  </si>
  <si>
    <t>Morris</t>
  </si>
  <si>
    <t>Dana</t>
  </si>
  <si>
    <t>Siana</t>
  </si>
  <si>
    <t>Anne</t>
  </si>
  <si>
    <t>Bethany</t>
  </si>
  <si>
    <t>Ruby</t>
  </si>
  <si>
    <t>Annabelle</t>
  </si>
  <si>
    <t>Lucie</t>
  </si>
  <si>
    <t>Jabre</t>
  </si>
  <si>
    <t>Dennis</t>
  </si>
  <si>
    <t>Chesterton</t>
  </si>
  <si>
    <t>Henderson</t>
  </si>
  <si>
    <t>Warrior</t>
  </si>
  <si>
    <t>Neville</t>
  </si>
  <si>
    <t>Bozzard-Hill</t>
  </si>
  <si>
    <t>Wenlock</t>
  </si>
  <si>
    <t>Patterson</t>
  </si>
  <si>
    <t>Gouttebroze</t>
  </si>
  <si>
    <t>Sophia</t>
  </si>
  <si>
    <t>Saller</t>
  </si>
  <si>
    <t>Hall</t>
  </si>
  <si>
    <t>Nutt</t>
  </si>
  <si>
    <t>Wateridge</t>
  </si>
  <si>
    <t>George</t>
  </si>
  <si>
    <t>Anthony</t>
  </si>
  <si>
    <t>Reef</t>
  </si>
  <si>
    <t>Daniel</t>
  </si>
  <si>
    <t>Anderson</t>
  </si>
  <si>
    <t>Horsman</t>
  </si>
  <si>
    <t>Lizzie</t>
  </si>
  <si>
    <t>Emily</t>
  </si>
  <si>
    <t>Emma</t>
  </si>
  <si>
    <t>Saskia</t>
  </si>
  <si>
    <t>Elle</t>
  </si>
  <si>
    <t>Alfie</t>
  </si>
  <si>
    <t>Ella</t>
  </si>
  <si>
    <t>Madelyn</t>
  </si>
  <si>
    <t>Annabel</t>
  </si>
  <si>
    <t>Gething</t>
  </si>
  <si>
    <t>Leonora</t>
  </si>
  <si>
    <t>Anselmetti</t>
  </si>
  <si>
    <t>Dobson</t>
  </si>
  <si>
    <t>Lena</t>
  </si>
  <si>
    <t>Cayssials</t>
  </si>
  <si>
    <t>Pos</t>
  </si>
  <si>
    <t>Pos</t>
  </si>
  <si>
    <t>Blake</t>
  </si>
  <si>
    <t>Moore</t>
  </si>
  <si>
    <t xml:space="preserve">Adam </t>
  </si>
  <si>
    <t>Sydney</t>
  </si>
  <si>
    <t>Uren</t>
  </si>
  <si>
    <t>Natalija</t>
  </si>
  <si>
    <t>Wollny</t>
  </si>
  <si>
    <t>Gerrie</t>
  </si>
  <si>
    <t>McGrath</t>
  </si>
  <si>
    <t>Gravell</t>
  </si>
  <si>
    <t>Vila de Mucha</t>
  </si>
  <si>
    <t>Barnes Swimming Club</t>
  </si>
  <si>
    <t>Plata</t>
  </si>
  <si>
    <t>Flow</t>
  </si>
  <si>
    <t>Brady</t>
  </si>
  <si>
    <t>Thalia</t>
  </si>
  <si>
    <t>KT1</t>
  </si>
  <si>
    <t>Poaros</t>
  </si>
  <si>
    <t>TW1</t>
  </si>
  <si>
    <t>Banbury</t>
  </si>
  <si>
    <t>Anastasia</t>
  </si>
  <si>
    <t>W7</t>
  </si>
  <si>
    <t>Hoare</t>
  </si>
  <si>
    <t>Anabelle</t>
  </si>
  <si>
    <t>KT6</t>
  </si>
  <si>
    <t>Roisin</t>
  </si>
  <si>
    <t>Lynch</t>
  </si>
  <si>
    <t>W13</t>
  </si>
  <si>
    <t>Fensham</t>
  </si>
  <si>
    <t>TW12</t>
  </si>
  <si>
    <t>Mather</t>
  </si>
  <si>
    <t>Moszoro</t>
  </si>
  <si>
    <t>Tarumi</t>
  </si>
  <si>
    <t>Sayaka</t>
  </si>
  <si>
    <t>Elliot</t>
  </si>
  <si>
    <t>Chloe</t>
  </si>
  <si>
    <t>RG Active</t>
  </si>
  <si>
    <t>Evangeline</t>
  </si>
  <si>
    <t>Foster</t>
  </si>
  <si>
    <t>Orion Harrier</t>
  </si>
  <si>
    <t xml:space="preserve">(HA6)  Northwood Essex </t>
  </si>
  <si>
    <t>Lily</t>
  </si>
  <si>
    <t>Kingston Roals SC</t>
  </si>
  <si>
    <t>Tegan</t>
  </si>
  <si>
    <t xml:space="preserve">Alex </t>
  </si>
  <si>
    <t xml:space="preserve">Sophie </t>
  </si>
  <si>
    <t>Rogers</t>
  </si>
  <si>
    <t>KT2</t>
  </si>
  <si>
    <t>TW9</t>
  </si>
  <si>
    <t>Iris</t>
  </si>
  <si>
    <t>Georgina</t>
  </si>
  <si>
    <t>Turner</t>
  </si>
  <si>
    <t>McGee</t>
  </si>
  <si>
    <t>(TW1)   Great Whites</t>
  </si>
  <si>
    <t>Cuddihee</t>
  </si>
  <si>
    <t>SW17</t>
  </si>
  <si>
    <t>Bronwyn</t>
  </si>
  <si>
    <t>Matthews</t>
  </si>
  <si>
    <t>CSCSC</t>
  </si>
  <si>
    <t>Cowley-Andrea</t>
  </si>
  <si>
    <t>Oscar</t>
  </si>
  <si>
    <t>Chad</t>
  </si>
  <si>
    <t>Miller</t>
  </si>
  <si>
    <t>TW!</t>
  </si>
  <si>
    <t>Ruddick</t>
  </si>
  <si>
    <t>SW12</t>
  </si>
  <si>
    <t>Simon</t>
  </si>
  <si>
    <t>Gray</t>
  </si>
  <si>
    <t>SW6</t>
  </si>
  <si>
    <t>TW2</t>
  </si>
  <si>
    <t>SW15</t>
  </si>
  <si>
    <t>Alexander</t>
  </si>
  <si>
    <t>Cahill</t>
  </si>
  <si>
    <t xml:space="preserve">Sam </t>
  </si>
  <si>
    <t>Betts</t>
  </si>
  <si>
    <t>Ben</t>
  </si>
  <si>
    <t>Scott</t>
  </si>
  <si>
    <t>HA4</t>
  </si>
  <si>
    <t>Jeffrey</t>
  </si>
  <si>
    <t>Austin</t>
  </si>
  <si>
    <t>Wood</t>
  </si>
  <si>
    <t>Fisher</t>
  </si>
  <si>
    <t>Vinton</t>
  </si>
  <si>
    <t>Great Whites</t>
  </si>
  <si>
    <t>Ezzat</t>
  </si>
  <si>
    <t>Ashraf</t>
  </si>
  <si>
    <t>Carter</t>
  </si>
  <si>
    <t>Buckman</t>
  </si>
  <si>
    <t>KT4</t>
  </si>
  <si>
    <t xml:space="preserve">Joseph </t>
  </si>
  <si>
    <t>Tasch</t>
  </si>
  <si>
    <t>SW20</t>
  </si>
  <si>
    <t>Crewes</t>
  </si>
  <si>
    <t>Pavlin</t>
  </si>
  <si>
    <t>Jude</t>
  </si>
  <si>
    <t>Whale</t>
  </si>
  <si>
    <t>SW13</t>
  </si>
  <si>
    <t>Walia</t>
  </si>
  <si>
    <t>Cudihee</t>
  </si>
  <si>
    <t>Michael</t>
  </si>
  <si>
    <t>Karam</t>
  </si>
  <si>
    <t>Kalsi</t>
  </si>
  <si>
    <t xml:space="preserve">Ben </t>
  </si>
  <si>
    <t>Hatch</t>
  </si>
  <si>
    <t>Swiss Cottage SC</t>
  </si>
  <si>
    <t>Ryan Lee</t>
  </si>
  <si>
    <t>Shankar</t>
  </si>
  <si>
    <t>Kingston Royals SC</t>
  </si>
  <si>
    <t>Sebastian</t>
  </si>
  <si>
    <t>Jerrum</t>
  </si>
  <si>
    <t>Wandsworth SC</t>
  </si>
  <si>
    <t>Chris</t>
  </si>
  <si>
    <t>Gorge</t>
  </si>
  <si>
    <t>Hopp</t>
  </si>
  <si>
    <t>Tahir</t>
  </si>
  <si>
    <t>Hores</t>
  </si>
  <si>
    <t>SM2</t>
  </si>
  <si>
    <t>Wooton</t>
  </si>
  <si>
    <t>Knight</t>
  </si>
  <si>
    <t>Benen</t>
  </si>
  <si>
    <t>Hodge</t>
  </si>
  <si>
    <t>SM5</t>
  </si>
  <si>
    <t>NW6</t>
  </si>
  <si>
    <t>Edmiston</t>
  </si>
  <si>
    <t>Ash</t>
  </si>
  <si>
    <t>Grover</t>
  </si>
  <si>
    <t>Douglas</t>
  </si>
  <si>
    <t>(E4)  Chingford</t>
  </si>
  <si>
    <t>CSCSC  (N3)</t>
  </si>
  <si>
    <t>Brook</t>
  </si>
  <si>
    <t>Francesca</t>
  </si>
  <si>
    <t>Morgan</t>
  </si>
  <si>
    <t>Kiera</t>
  </si>
  <si>
    <t>Jemima</t>
  </si>
  <si>
    <t>Trisport Epping</t>
  </si>
  <si>
    <t>Optima Aqathlon</t>
  </si>
  <si>
    <t>Time</t>
  </si>
  <si>
    <t>Points</t>
  </si>
  <si>
    <t>9-10 Girls Age Group</t>
  </si>
  <si>
    <t>11-12 Girls Age Group</t>
  </si>
  <si>
    <t>11-12 Boys Age Group</t>
  </si>
  <si>
    <t>13-14 Girls Age Group</t>
  </si>
  <si>
    <t>13-14 Boys Age Group</t>
  </si>
  <si>
    <t>15-16 Girls Age Group</t>
  </si>
  <si>
    <t>15-16 Boys Age Group</t>
  </si>
  <si>
    <t>Blenheim Tri</t>
  </si>
  <si>
    <t>Thames Turbo Triathlon Club</t>
  </si>
  <si>
    <t>Osborne</t>
  </si>
  <si>
    <t>Jonathan</t>
  </si>
  <si>
    <t>Novak</t>
  </si>
  <si>
    <t>Brendan</t>
  </si>
  <si>
    <t>Thompson</t>
  </si>
  <si>
    <t>Bruce</t>
  </si>
  <si>
    <t>Hill</t>
  </si>
  <si>
    <t>Marcus</t>
  </si>
  <si>
    <t>Brown</t>
  </si>
  <si>
    <t>Tabitha</t>
  </si>
  <si>
    <t>Nutt</t>
  </si>
  <si>
    <t>Harriet</t>
  </si>
  <si>
    <t>Cooper</t>
  </si>
  <si>
    <t>Esme</t>
  </si>
  <si>
    <t>Aston</t>
  </si>
  <si>
    <t>Shiva</t>
  </si>
  <si>
    <t>Basu</t>
  </si>
  <si>
    <t>Ruby</t>
  </si>
  <si>
    <t>Wand</t>
  </si>
  <si>
    <t>Iola</t>
  </si>
  <si>
    <t>Ryland</t>
  </si>
  <si>
    <t>Kerry</t>
  </si>
  <si>
    <t>Delaney</t>
  </si>
  <si>
    <t>Charlotte</t>
  </si>
  <si>
    <t>Mcnamar-Langton</t>
  </si>
  <si>
    <t>Maya</t>
  </si>
  <si>
    <t>Raykov</t>
  </si>
  <si>
    <t>Savannah</t>
  </si>
  <si>
    <t>Sartori</t>
  </si>
  <si>
    <t>Natasha</t>
  </si>
  <si>
    <t>Johnson</t>
  </si>
  <si>
    <t>Katie</t>
  </si>
  <si>
    <t>Chapman</t>
  </si>
  <si>
    <t>Isabelle</t>
  </si>
  <si>
    <t>Tinkler</t>
  </si>
  <si>
    <t>Kirsty</t>
  </si>
  <si>
    <t>Frame</t>
  </si>
  <si>
    <t>Madeline</t>
  </si>
  <si>
    <t>Clague</t>
  </si>
  <si>
    <t>Emma</t>
  </si>
  <si>
    <t>Vaughan</t>
  </si>
  <si>
    <t>Lily</t>
  </si>
  <si>
    <t>Ellis</t>
  </si>
  <si>
    <t>Madeleine</t>
  </si>
  <si>
    <t>Packard</t>
  </si>
  <si>
    <t>Molly</t>
  </si>
  <si>
    <t>Bennett</t>
  </si>
  <si>
    <t>Seren</t>
  </si>
  <si>
    <t>Atkinson</t>
  </si>
  <si>
    <t>Amy</t>
  </si>
  <si>
    <t>Babington</t>
  </si>
  <si>
    <t>Matilda</t>
  </si>
  <si>
    <t>Money-Kyrle</t>
  </si>
  <si>
    <t>Katie</t>
  </si>
  <si>
    <t>Barkshire</t>
  </si>
  <si>
    <t>Isobel</t>
  </si>
  <si>
    <t>Gibson</t>
  </si>
  <si>
    <t>Grace</t>
  </si>
  <si>
    <t>Phillips</t>
  </si>
  <si>
    <t>Ella</t>
  </si>
  <si>
    <t>Atkinson</t>
  </si>
  <si>
    <t>Sam</t>
  </si>
  <si>
    <t>Whelan</t>
  </si>
  <si>
    <t>Joe</t>
  </si>
  <si>
    <t>Van Der Flier</t>
  </si>
  <si>
    <t>Jessica</t>
  </si>
  <si>
    <t>Woodhams</t>
  </si>
  <si>
    <t>Jude</t>
  </si>
  <si>
    <t>Whale</t>
  </si>
  <si>
    <t>Hannah</t>
  </si>
  <si>
    <t>Collins</t>
  </si>
  <si>
    <t>Sidney</t>
  </si>
  <si>
    <t>Adams</t>
  </si>
  <si>
    <t>Grace</t>
  </si>
  <si>
    <t>Ingledew</t>
  </si>
  <si>
    <t>Ethan</t>
  </si>
  <si>
    <t>Novak</t>
  </si>
  <si>
    <t>Ella</t>
  </si>
  <si>
    <t>Tilley</t>
  </si>
  <si>
    <t>Kate</t>
  </si>
  <si>
    <t>Wootton</t>
  </si>
  <si>
    <t>Roma</t>
  </si>
  <si>
    <t>Katiyo</t>
  </si>
  <si>
    <t>Jagger</t>
  </si>
  <si>
    <t>Clapham Chasers</t>
  </si>
  <si>
    <t>Kara</t>
  </si>
  <si>
    <t>Walsh</t>
  </si>
  <si>
    <t>Medri</t>
  </si>
  <si>
    <t>Francesa</t>
  </si>
  <si>
    <t>Angharad</t>
  </si>
  <si>
    <t>Speck</t>
  </si>
  <si>
    <t>Boeckman</t>
  </si>
  <si>
    <t>Elizabeth</t>
  </si>
  <si>
    <t>Chelsea and Westminster SC</t>
  </si>
  <si>
    <t>Hutton</t>
  </si>
  <si>
    <t>Howley</t>
  </si>
  <si>
    <t>Laura</t>
  </si>
  <si>
    <t>Manar</t>
  </si>
  <si>
    <t>W3</t>
  </si>
  <si>
    <t>Al-Saadi</t>
  </si>
  <si>
    <t>Kirstin</t>
  </si>
  <si>
    <t>TW11</t>
  </si>
  <si>
    <t>Frame</t>
  </si>
  <si>
    <t>Angus</t>
  </si>
  <si>
    <t>Wills</t>
  </si>
  <si>
    <t>Joshua</t>
  </si>
  <si>
    <t>Lawson</t>
  </si>
  <si>
    <t>Finn</t>
  </si>
  <si>
    <t>Bennett</t>
  </si>
  <si>
    <t>Edward</t>
  </si>
  <si>
    <t>Vaughan</t>
  </si>
  <si>
    <t>L</t>
  </si>
  <si>
    <t>Sinott</t>
  </si>
  <si>
    <t>Matt</t>
  </si>
  <si>
    <t>Brett</t>
  </si>
  <si>
    <t>Rao</t>
  </si>
  <si>
    <t>Eleanor</t>
  </si>
  <si>
    <t>Carroll</t>
  </si>
  <si>
    <t>Shute</t>
  </si>
  <si>
    <t>Kajsa</t>
  </si>
  <si>
    <t>Cohen</t>
  </si>
  <si>
    <t>Alice</t>
  </si>
  <si>
    <t>Forster</t>
  </si>
  <si>
    <t>Marianne</t>
  </si>
  <si>
    <t>Kate</t>
  </si>
  <si>
    <t>Emberton</t>
  </si>
  <si>
    <t>Jade</t>
  </si>
  <si>
    <t>Rankine</t>
  </si>
  <si>
    <t>Georgie</t>
  </si>
  <si>
    <t>Fernando</t>
  </si>
  <si>
    <t>Alexandra</t>
  </si>
  <si>
    <t>Hughes</t>
  </si>
  <si>
    <t>Karishma</t>
  </si>
  <si>
    <t>Dulai</t>
  </si>
  <si>
    <t>Charlotte</t>
  </si>
  <si>
    <t>McNamara</t>
  </si>
  <si>
    <t>Connie</t>
  </si>
  <si>
    <t>Freeman</t>
  </si>
  <si>
    <t>Williams-Kerslake</t>
  </si>
  <si>
    <t>King</t>
  </si>
  <si>
    <t>Owen</t>
  </si>
  <si>
    <t>Boardman</t>
  </si>
  <si>
    <t>Taylor</t>
  </si>
  <si>
    <t>Medri</t>
  </si>
  <si>
    <t>El Jaidi</t>
  </si>
  <si>
    <t>Joshua</t>
  </si>
  <si>
    <t>Wilson</t>
  </si>
  <si>
    <t>Henry</t>
  </si>
  <si>
    <t>Dixon</t>
  </si>
  <si>
    <t>Guy</t>
  </si>
  <si>
    <t>Tucker</t>
  </si>
  <si>
    <t>Matthew</t>
  </si>
  <si>
    <t>O'Flaherty</t>
  </si>
  <si>
    <t>Isaac</t>
  </si>
  <si>
    <t>Costley</t>
  </si>
  <si>
    <t>Elle</t>
  </si>
  <si>
    <t>Horsman</t>
  </si>
  <si>
    <t>Charlie</t>
  </si>
  <si>
    <t>Valentine</t>
  </si>
  <si>
    <t>Tomas</t>
  </si>
  <si>
    <t>Ortiz</t>
  </si>
  <si>
    <t>Jackson</t>
  </si>
  <si>
    <t>Baida</t>
  </si>
  <si>
    <t>Jaes</t>
  </si>
  <si>
    <t>Purcell</t>
  </si>
  <si>
    <t>Benji</t>
  </si>
  <si>
    <t>Daniel</t>
  </si>
  <si>
    <t>Smyth</t>
  </si>
  <si>
    <t>Adam</t>
  </si>
  <si>
    <t>McCormack</t>
  </si>
  <si>
    <t>Powell-Tuck</t>
  </si>
  <si>
    <t>Creese</t>
  </si>
  <si>
    <t>Foley</t>
  </si>
  <si>
    <t>Argent</t>
  </si>
  <si>
    <t>Gibson</t>
  </si>
  <si>
    <t>Thomas</t>
  </si>
  <si>
    <t>Lunt</t>
  </si>
  <si>
    <t>Brassey</t>
  </si>
  <si>
    <t>Read</t>
  </si>
  <si>
    <t>Hotton</t>
  </si>
  <si>
    <t>James</t>
  </si>
  <si>
    <t>Meares</t>
  </si>
  <si>
    <t>Murphy</t>
  </si>
  <si>
    <t>Andrews</t>
  </si>
  <si>
    <t>Peijs</t>
  </si>
  <si>
    <t>Yawitch</t>
  </si>
  <si>
    <t>Robertson</t>
  </si>
  <si>
    <t>Arends</t>
  </si>
  <si>
    <t>Elias</t>
  </si>
  <si>
    <t>Ogunlade</t>
  </si>
  <si>
    <t>Rosalki</t>
  </si>
  <si>
    <t>Patani</t>
  </si>
  <si>
    <t>Lobo-Berg</t>
  </si>
  <si>
    <t>Ellie</t>
  </si>
  <si>
    <t>Devic</t>
  </si>
  <si>
    <t>Time</t>
  </si>
  <si>
    <t>Points</t>
  </si>
  <si>
    <t>James</t>
  </si>
  <si>
    <t>Rhys</t>
  </si>
  <si>
    <t>Singleton</t>
  </si>
  <si>
    <t>Tom</t>
  </si>
  <si>
    <t>Benefield</t>
  </si>
  <si>
    <t>Lucas</t>
  </si>
  <si>
    <t>Bywater</t>
  </si>
  <si>
    <t>Sawye Jones</t>
  </si>
  <si>
    <t>Thomas</t>
  </si>
  <si>
    <t>Brown</t>
  </si>
  <si>
    <t>Rex</t>
  </si>
  <si>
    <t>Price</t>
  </si>
  <si>
    <t>Harvey</t>
  </si>
  <si>
    <t>Thompson</t>
  </si>
  <si>
    <t>Pos</t>
  </si>
  <si>
    <t>Molly</t>
  </si>
  <si>
    <t>Mckenzie</t>
  </si>
  <si>
    <t>Urma</t>
  </si>
  <si>
    <t>Cox</t>
  </si>
  <si>
    <t>Pos</t>
  </si>
  <si>
    <t>James</t>
  </si>
  <si>
    <t>Kidd</t>
  </si>
  <si>
    <t>Jack</t>
  </si>
  <si>
    <t>Newport</t>
  </si>
  <si>
    <t>George</t>
  </si>
  <si>
    <t>Roberts</t>
  </si>
  <si>
    <t>Gabrielle</t>
  </si>
  <si>
    <t>Morgan</t>
  </si>
  <si>
    <t>Rachel</t>
  </si>
  <si>
    <t>Christiansen</t>
  </si>
  <si>
    <t>Hannah</t>
  </si>
  <si>
    <t>Silvers</t>
  </si>
  <si>
    <t>Frederika</t>
  </si>
  <si>
    <t>St John</t>
  </si>
  <si>
    <t>Jui</t>
  </si>
  <si>
    <t>James</t>
  </si>
  <si>
    <t>Lauren</t>
  </si>
  <si>
    <t>Joanna</t>
  </si>
  <si>
    <t>Tilley</t>
  </si>
  <si>
    <t>Lauren</t>
  </si>
  <si>
    <t>Miller</t>
  </si>
  <si>
    <t>Rhiannon</t>
  </si>
  <si>
    <t>Oflaherty</t>
  </si>
  <si>
    <t>Charlotte</t>
  </si>
  <si>
    <t>James</t>
  </si>
  <si>
    <t>Betsy</t>
  </si>
  <si>
    <t>Landells</t>
  </si>
  <si>
    <t>Hannah</t>
  </si>
  <si>
    <t>Prankerd</t>
  </si>
  <si>
    <t>Vicky</t>
  </si>
  <si>
    <t>Pearce</t>
  </si>
  <si>
    <t>Charlotte</t>
  </si>
  <si>
    <t>Barton</t>
  </si>
  <si>
    <t>Mia</t>
  </si>
  <si>
    <t>Fabijanic</t>
  </si>
  <si>
    <t>Connor</t>
  </si>
  <si>
    <t>Charlie</t>
  </si>
  <si>
    <t>Howick</t>
  </si>
  <si>
    <t>Adam</t>
  </si>
  <si>
    <t>Edwards</t>
  </si>
  <si>
    <t>Kieran</t>
  </si>
  <si>
    <t>John</t>
  </si>
  <si>
    <t>Alex</t>
  </si>
  <si>
    <t>Mckibben</t>
  </si>
  <si>
    <t>Henrik</t>
  </si>
  <si>
    <t>Clausen</t>
  </si>
  <si>
    <t>Joshua</t>
  </si>
  <si>
    <t>Barry</t>
  </si>
  <si>
    <t>Joshua</t>
  </si>
  <si>
    <t>Loughrey</t>
  </si>
  <si>
    <t>Quinn</t>
  </si>
  <si>
    <t>Wormaid</t>
  </si>
  <si>
    <t>Alex</t>
  </si>
  <si>
    <t>Anckarman</t>
  </si>
  <si>
    <t>Roman</t>
  </si>
  <si>
    <t>Dillon</t>
  </si>
  <si>
    <t>Tomas</t>
  </si>
  <si>
    <t>Chu</t>
  </si>
  <si>
    <t>Charlie</t>
  </si>
  <si>
    <t>Bennett</t>
  </si>
  <si>
    <t>Ethan</t>
  </si>
  <si>
    <t>Novak</t>
  </si>
  <si>
    <t>Sam</t>
  </si>
  <si>
    <t>Whelan</t>
  </si>
  <si>
    <t>Hugo</t>
  </si>
  <si>
    <t>Raggett</t>
  </si>
  <si>
    <t>Sidney</t>
  </si>
  <si>
    <t>Adams</t>
  </si>
  <si>
    <t>Lucas</t>
  </si>
  <si>
    <t>Gibbard</t>
  </si>
  <si>
    <t>Tate</t>
  </si>
  <si>
    <t>Tuckett</t>
  </si>
  <si>
    <t>Mati</t>
  </si>
  <si>
    <t>Ortiz</t>
  </si>
  <si>
    <t>Charlie</t>
  </si>
  <si>
    <t>Parker</t>
  </si>
  <si>
    <t>Cameron</t>
  </si>
  <si>
    <t>9-10 Girls Age Group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</si>
</sst>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9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Verdana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hair"/>
      <right style="hair"/>
      <top style="hair"/>
      <bottom style="hair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ck">
        <color indexed="8"/>
      </right>
      <top style="medium"/>
      <bottom style="medium">
        <color indexed="8"/>
      </bottom>
    </border>
    <border>
      <left style="thick">
        <color indexed="8"/>
      </left>
      <right style="medium"/>
      <top style="medium"/>
      <bottom style="medium">
        <color indexed="8"/>
      </bottom>
    </border>
  </borders>
  <cellStyleXfs count="3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2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12" fillId="31" borderId="0" applyNumberFormat="0" applyBorder="0" applyAlignment="0" applyProtection="0"/>
    <xf numFmtId="0" fontId="12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12" fillId="35" borderId="0" applyNumberFormat="0" applyBorder="0" applyAlignment="0" applyProtection="0"/>
    <xf numFmtId="0" fontId="13" fillId="25" borderId="0" applyNumberFormat="0" applyBorder="0" applyAlignment="0" applyProtection="0"/>
    <xf numFmtId="0" fontId="14" fillId="26" borderId="1" applyNumberFormat="0" applyAlignment="0" applyProtection="0"/>
    <xf numFmtId="0" fontId="1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9" fillId="0" borderId="3" applyNumberFormat="0" applyFill="0" applyAlignment="0" applyProtection="0"/>
    <xf numFmtId="0" fontId="18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9" fillId="38" borderId="1" applyNumberFormat="0" applyAlignment="0" applyProtection="0"/>
    <xf numFmtId="0" fontId="20" fillId="0" borderId="6" applyNumberFormat="0" applyFill="0" applyAlignment="0" applyProtection="0"/>
    <xf numFmtId="0" fontId="21" fillId="3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40" borderId="7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6" fillId="36" borderId="8" applyNumberFormat="0" applyFont="0" applyAlignment="0" applyProtection="0"/>
    <xf numFmtId="0" fontId="22" fillId="26" borderId="9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" fillId="0" borderId="10" applyNumberFormat="0" applyFill="0" applyAlignment="0" applyProtection="0"/>
    <xf numFmtId="0" fontId="23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4" fillId="0" borderId="11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 hidden="1"/>
    </xf>
    <xf numFmtId="0" fontId="4" fillId="0" borderId="0" xfId="0" applyFont="1" applyBorder="1" applyAlignment="1">
      <alignment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/>
    </xf>
    <xf numFmtId="0" fontId="4" fillId="41" borderId="15" xfId="0" applyFont="1" applyFill="1" applyBorder="1" applyAlignment="1" applyProtection="1">
      <alignment horizontal="center"/>
      <protection/>
    </xf>
    <xf numFmtId="0" fontId="4" fillId="41" borderId="16" xfId="0" applyFont="1" applyFill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4" fillId="41" borderId="13" xfId="0" applyFont="1" applyFill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/>
      <protection hidden="1"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 applyProtection="1">
      <alignment horizontal="left"/>
      <protection/>
    </xf>
    <xf numFmtId="3" fontId="4" fillId="0" borderId="0" xfId="0" applyNumberFormat="1" applyFont="1" applyBorder="1" applyAlignment="1" applyProtection="1">
      <alignment/>
      <protection hidden="1"/>
    </xf>
    <xf numFmtId="14" fontId="4" fillId="0" borderId="0" xfId="0" applyNumberFormat="1" applyFont="1" applyBorder="1" applyAlignment="1">
      <alignment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/>
      <protection/>
    </xf>
    <xf numFmtId="0" fontId="4" fillId="42" borderId="19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2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41" borderId="20" xfId="0" applyFont="1" applyFill="1" applyBorder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45" fontId="4" fillId="41" borderId="18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14" fontId="4" fillId="0" borderId="0" xfId="0" applyNumberFormat="1" applyFont="1" applyBorder="1" applyAlignment="1">
      <alignment/>
    </xf>
    <xf numFmtId="45" fontId="4" fillId="0" borderId="18" xfId="0" applyNumberFormat="1" applyFont="1" applyFill="1" applyBorder="1" applyAlignment="1" applyProtection="1">
      <alignment/>
      <protection/>
    </xf>
    <xf numFmtId="0" fontId="4" fillId="0" borderId="20" xfId="0" applyFont="1" applyFill="1" applyBorder="1" applyAlignment="1" applyProtection="1">
      <alignment/>
      <protection/>
    </xf>
    <xf numFmtId="0" fontId="4" fillId="33" borderId="22" xfId="0" applyFont="1" applyFill="1" applyBorder="1" applyAlignment="1" applyProtection="1">
      <alignment horizontal="center"/>
      <protection/>
    </xf>
    <xf numFmtId="0" fontId="4" fillId="33" borderId="23" xfId="0" applyFont="1" applyFill="1" applyBorder="1" applyAlignment="1" applyProtection="1">
      <alignment horizontal="center"/>
      <protection/>
    </xf>
    <xf numFmtId="3" fontId="4" fillId="33" borderId="12" xfId="0" applyNumberFormat="1" applyFont="1" applyFill="1" applyBorder="1" applyAlignment="1" applyProtection="1">
      <alignment horizontal="center"/>
      <protection/>
    </xf>
    <xf numFmtId="3" fontId="4" fillId="33" borderId="17" xfId="0" applyNumberFormat="1" applyFont="1" applyFill="1" applyBorder="1" applyAlignment="1" applyProtection="1">
      <alignment horizontal="center"/>
      <protection/>
    </xf>
    <xf numFmtId="45" fontId="4" fillId="41" borderId="17" xfId="0" applyNumberFormat="1" applyFont="1" applyFill="1" applyBorder="1" applyAlignment="1" applyProtection="1">
      <alignment/>
      <protection/>
    </xf>
    <xf numFmtId="45" fontId="4" fillId="41" borderId="12" xfId="0" applyNumberFormat="1" applyFont="1" applyFill="1" applyBorder="1" applyAlignment="1" applyProtection="1">
      <alignment/>
      <protection/>
    </xf>
    <xf numFmtId="3" fontId="4" fillId="41" borderId="24" xfId="0" applyNumberFormat="1" applyFont="1" applyFill="1" applyBorder="1" applyAlignment="1">
      <alignment horizontal="center"/>
    </xf>
    <xf numFmtId="45" fontId="4" fillId="0" borderId="17" xfId="0" applyNumberFormat="1" applyFont="1" applyFill="1" applyBorder="1" applyAlignment="1" applyProtection="1">
      <alignment/>
      <protection/>
    </xf>
    <xf numFmtId="3" fontId="4" fillId="0" borderId="24" xfId="0" applyNumberFormat="1" applyFont="1" applyBorder="1" applyAlignment="1">
      <alignment horizontal="center"/>
    </xf>
    <xf numFmtId="3" fontId="4" fillId="0" borderId="24" xfId="0" applyNumberFormat="1" applyFont="1" applyFill="1" applyBorder="1" applyAlignment="1">
      <alignment horizontal="center"/>
    </xf>
    <xf numFmtId="0" fontId="4" fillId="0" borderId="17" xfId="0" applyFont="1" applyBorder="1" applyAlignment="1">
      <alignment horizontal="left" vertical="center"/>
    </xf>
    <xf numFmtId="0" fontId="4" fillId="42" borderId="12" xfId="0" applyFont="1" applyFill="1" applyBorder="1" applyAlignment="1" applyProtection="1">
      <alignment/>
      <protection/>
    </xf>
    <xf numFmtId="0" fontId="7" fillId="0" borderId="17" xfId="122" applyFont="1" applyBorder="1">
      <alignment/>
      <protection/>
    </xf>
    <xf numFmtId="0" fontId="7" fillId="0" borderId="17" xfId="126" applyFont="1" applyBorder="1">
      <alignment/>
      <protection/>
    </xf>
    <xf numFmtId="0" fontId="4" fillId="0" borderId="17" xfId="0" applyFont="1" applyBorder="1" applyAlignment="1">
      <alignment/>
    </xf>
    <xf numFmtId="0" fontId="4" fillId="0" borderId="25" xfId="0" applyFont="1" applyBorder="1" applyAlignment="1" applyProtection="1">
      <alignment horizontal="left"/>
      <protection/>
    </xf>
    <xf numFmtId="0" fontId="4" fillId="0" borderId="25" xfId="0" applyFont="1" applyBorder="1" applyAlignment="1" applyProtection="1">
      <alignment/>
      <protection/>
    </xf>
    <xf numFmtId="45" fontId="4" fillId="0" borderId="18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/>
    </xf>
    <xf numFmtId="45" fontId="4" fillId="0" borderId="17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5" fontId="4" fillId="0" borderId="12" xfId="0" applyNumberFormat="1" applyFont="1" applyFill="1" applyBorder="1" applyAlignment="1" applyProtection="1">
      <alignment/>
      <protection/>
    </xf>
    <xf numFmtId="21" fontId="4" fillId="0" borderId="17" xfId="0" applyNumberFormat="1" applyFont="1" applyFill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 hidden="1"/>
    </xf>
    <xf numFmtId="3" fontId="4" fillId="41" borderId="12" xfId="0" applyNumberFormat="1" applyFont="1" applyFill="1" applyBorder="1" applyAlignment="1">
      <alignment horizontal="center"/>
    </xf>
    <xf numFmtId="45" fontId="4" fillId="0" borderId="9" xfId="0" applyNumberFormat="1" applyFont="1" applyFill="1" applyBorder="1" applyAlignment="1" applyProtection="1">
      <alignment/>
      <protection/>
    </xf>
    <xf numFmtId="3" fontId="4" fillId="0" borderId="12" xfId="0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9" xfId="0" applyFont="1" applyBorder="1" applyAlignment="1" applyProtection="1">
      <alignment/>
      <protection/>
    </xf>
    <xf numFmtId="0" fontId="4" fillId="0" borderId="24" xfId="0" applyFont="1" applyBorder="1" applyAlignment="1">
      <alignment/>
    </xf>
    <xf numFmtId="3" fontId="4" fillId="0" borderId="26" xfId="0" applyNumberFormat="1" applyFont="1" applyFill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5" xfId="0" applyFont="1" applyBorder="1" applyAlignment="1">
      <alignment/>
    </xf>
    <xf numFmtId="45" fontId="4" fillId="41" borderId="25" xfId="0" applyNumberFormat="1" applyFont="1" applyFill="1" applyBorder="1" applyAlignment="1" applyProtection="1">
      <alignment/>
      <protection/>
    </xf>
    <xf numFmtId="45" fontId="4" fillId="0" borderId="27" xfId="0" applyNumberFormat="1" applyFont="1" applyFill="1" applyBorder="1" applyAlignment="1" applyProtection="1">
      <alignment/>
      <protection/>
    </xf>
    <xf numFmtId="45" fontId="4" fillId="41" borderId="28" xfId="0" applyNumberFormat="1" applyFont="1" applyFill="1" applyBorder="1" applyAlignment="1" applyProtection="1">
      <alignment/>
      <protection/>
    </xf>
    <xf numFmtId="0" fontId="4" fillId="41" borderId="29" xfId="0" applyFont="1" applyFill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9" xfId="0" applyNumberFormat="1" applyFont="1" applyFill="1" applyBorder="1" applyAlignment="1" applyProtection="1">
      <alignment horizontal="left" vertical="top" wrapText="1"/>
      <protection/>
    </xf>
    <xf numFmtId="0" fontId="24" fillId="0" borderId="17" xfId="122" applyFont="1" applyBorder="1">
      <alignment/>
      <protection/>
    </xf>
    <xf numFmtId="0" fontId="24" fillId="0" borderId="17" xfId="126" applyFont="1" applyBorder="1">
      <alignment/>
      <protection/>
    </xf>
    <xf numFmtId="0" fontId="24" fillId="0" borderId="9" xfId="126" applyFont="1" applyBorder="1">
      <alignment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  <xf numFmtId="3" fontId="4" fillId="43" borderId="24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19" xfId="0" applyFont="1" applyBorder="1" applyAlignment="1">
      <alignment/>
    </xf>
    <xf numFmtId="45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center"/>
    </xf>
    <xf numFmtId="3" fontId="4" fillId="0" borderId="26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21" fontId="4" fillId="0" borderId="12" xfId="0" applyNumberFormat="1" applyFont="1" applyBorder="1" applyAlignment="1">
      <alignment/>
    </xf>
    <xf numFmtId="3" fontId="4" fillId="33" borderId="17" xfId="0" applyNumberFormat="1" applyFont="1" applyFill="1" applyBorder="1" applyAlignment="1" applyProtection="1">
      <alignment horizontal="left"/>
      <protection/>
    </xf>
    <xf numFmtId="0" fontId="4" fillId="33" borderId="23" xfId="0" applyFont="1" applyFill="1" applyBorder="1" applyAlignment="1" applyProtection="1">
      <alignment horizontal="left"/>
      <protection/>
    </xf>
    <xf numFmtId="3" fontId="4" fillId="33" borderId="12" xfId="0" applyNumberFormat="1" applyFont="1" applyFill="1" applyBorder="1" applyAlignment="1" applyProtection="1">
      <alignment horizontal="left"/>
      <protection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42" borderId="12" xfId="0" applyFont="1" applyFill="1" applyBorder="1" applyAlignment="1" applyProtection="1">
      <alignment/>
      <protection/>
    </xf>
    <xf numFmtId="0" fontId="4" fillId="42" borderId="12" xfId="0" applyFont="1" applyFill="1" applyBorder="1" applyAlignment="1" applyProtection="1">
      <alignment horizontal="left"/>
      <protection/>
    </xf>
    <xf numFmtId="20" fontId="4" fillId="0" borderId="12" xfId="0" applyNumberFormat="1" applyFont="1" applyBorder="1" applyAlignment="1">
      <alignment/>
    </xf>
    <xf numFmtId="3" fontId="4" fillId="0" borderId="32" xfId="0" applyNumberFormat="1" applyFont="1" applyFill="1" applyBorder="1" applyAlignment="1">
      <alignment horizontal="center"/>
    </xf>
    <xf numFmtId="45" fontId="4" fillId="0" borderId="19" xfId="0" applyNumberFormat="1" applyFont="1" applyFill="1" applyBorder="1" applyAlignment="1" applyProtection="1">
      <alignment/>
      <protection/>
    </xf>
    <xf numFmtId="45" fontId="4" fillId="0" borderId="25" xfId="0" applyNumberFormat="1" applyFont="1" applyFill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3" fontId="4" fillId="0" borderId="32" xfId="0" applyNumberFormat="1" applyFont="1" applyBorder="1" applyAlignment="1">
      <alignment horizontal="center"/>
    </xf>
    <xf numFmtId="45" fontId="4" fillId="0" borderId="33" xfId="0" applyNumberFormat="1" applyFont="1" applyBorder="1" applyAlignment="1">
      <alignment/>
    </xf>
    <xf numFmtId="45" fontId="4" fillId="0" borderId="25" xfId="0" applyNumberFormat="1" applyFont="1" applyBorder="1" applyAlignment="1">
      <alignment/>
    </xf>
    <xf numFmtId="45" fontId="4" fillId="41" borderId="12" xfId="0" applyNumberFormat="1" applyFont="1" applyFill="1" applyBorder="1" applyAlignment="1">
      <alignment/>
    </xf>
    <xf numFmtId="20" fontId="4" fillId="41" borderId="12" xfId="0" applyNumberFormat="1" applyFont="1" applyFill="1" applyBorder="1" applyAlignment="1">
      <alignment/>
    </xf>
    <xf numFmtId="0" fontId="4" fillId="41" borderId="12" xfId="0" applyFont="1" applyFill="1" applyBorder="1" applyAlignment="1">
      <alignment/>
    </xf>
    <xf numFmtId="45" fontId="4" fillId="0" borderId="12" xfId="0" applyNumberFormat="1" applyFont="1" applyFill="1" applyBorder="1" applyAlignment="1">
      <alignment/>
    </xf>
    <xf numFmtId="21" fontId="4" fillId="41" borderId="34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21" fontId="4" fillId="0" borderId="25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24" xfId="0" applyFont="1" applyBorder="1" applyAlignment="1" applyProtection="1">
      <alignment/>
      <protection hidden="1"/>
    </xf>
    <xf numFmtId="0" fontId="4" fillId="0" borderId="26" xfId="0" applyFont="1" applyBorder="1" applyAlignment="1" applyProtection="1">
      <alignment/>
      <protection hidden="1"/>
    </xf>
    <xf numFmtId="0" fontId="4" fillId="0" borderId="33" xfId="0" applyFont="1" applyBorder="1" applyAlignment="1">
      <alignment horizontal="left" vertical="center"/>
    </xf>
    <xf numFmtId="0" fontId="4" fillId="0" borderId="35" xfId="0" applyFont="1" applyBorder="1" applyAlignment="1" applyProtection="1">
      <alignment/>
      <protection/>
    </xf>
    <xf numFmtId="45" fontId="4" fillId="0" borderId="36" xfId="0" applyNumberFormat="1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/>
      <protection/>
    </xf>
    <xf numFmtId="0" fontId="4" fillId="0" borderId="25" xfId="0" applyFont="1" applyBorder="1" applyAlignment="1">
      <alignment horizontal="left"/>
    </xf>
    <xf numFmtId="0" fontId="24" fillId="0" borderId="25" xfId="122" applyFont="1" applyBorder="1">
      <alignment/>
      <protection/>
    </xf>
    <xf numFmtId="0" fontId="24" fillId="0" borderId="25" xfId="126" applyFont="1" applyBorder="1">
      <alignment/>
      <protection/>
    </xf>
    <xf numFmtId="0" fontId="4" fillId="0" borderId="25" xfId="0" applyFont="1" applyBorder="1" applyAlignment="1">
      <alignment horizontal="left" vertical="center"/>
    </xf>
    <xf numFmtId="0" fontId="4" fillId="0" borderId="25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 hidden="1"/>
    </xf>
    <xf numFmtId="0" fontId="4" fillId="0" borderId="25" xfId="0" applyFont="1" applyBorder="1" applyAlignment="1" applyProtection="1">
      <alignment horizontal="center"/>
      <protection/>
    </xf>
    <xf numFmtId="0" fontId="4" fillId="41" borderId="25" xfId="0" applyFont="1" applyFill="1" applyBorder="1" applyAlignment="1" applyProtection="1">
      <alignment/>
      <protection/>
    </xf>
    <xf numFmtId="0" fontId="4" fillId="0" borderId="25" xfId="0" applyFont="1" applyFill="1" applyBorder="1" applyAlignment="1" applyProtection="1">
      <alignment/>
      <protection/>
    </xf>
    <xf numFmtId="0" fontId="4" fillId="0" borderId="25" xfId="0" applyFont="1" applyBorder="1" applyAlignment="1">
      <alignment horizontal="center"/>
    </xf>
    <xf numFmtId="0" fontId="4" fillId="41" borderId="25" xfId="0" applyFont="1" applyFill="1" applyBorder="1" applyAlignment="1" applyProtection="1">
      <alignment horizontal="center"/>
      <protection/>
    </xf>
    <xf numFmtId="0" fontId="4" fillId="0" borderId="25" xfId="0" applyFont="1" applyFill="1" applyBorder="1" applyAlignment="1" applyProtection="1">
      <alignment horizontal="center"/>
      <protection/>
    </xf>
    <xf numFmtId="0" fontId="4" fillId="33" borderId="25" xfId="0" applyFont="1" applyFill="1" applyBorder="1" applyAlignment="1" applyProtection="1">
      <alignment horizontal="center"/>
      <protection/>
    </xf>
    <xf numFmtId="3" fontId="4" fillId="41" borderId="25" xfId="0" applyNumberFormat="1" applyFont="1" applyFill="1" applyBorder="1" applyAlignment="1">
      <alignment horizontal="center"/>
    </xf>
    <xf numFmtId="3" fontId="4" fillId="0" borderId="25" xfId="0" applyNumberFormat="1" applyFont="1" applyFill="1" applyBorder="1" applyAlignment="1">
      <alignment horizontal="center"/>
    </xf>
    <xf numFmtId="3" fontId="4" fillId="33" borderId="25" xfId="0" applyNumberFormat="1" applyFont="1" applyFill="1" applyBorder="1" applyAlignment="1" applyProtection="1">
      <alignment horizontal="center"/>
      <protection/>
    </xf>
    <xf numFmtId="0" fontId="4" fillId="0" borderId="25" xfId="0" applyFont="1" applyBorder="1" applyAlignment="1">
      <alignment vertical="center"/>
    </xf>
    <xf numFmtId="3" fontId="4" fillId="0" borderId="25" xfId="0" applyNumberFormat="1" applyFont="1" applyBorder="1" applyAlignment="1">
      <alignment horizontal="center"/>
    </xf>
    <xf numFmtId="3" fontId="4" fillId="0" borderId="25" xfId="0" applyNumberFormat="1" applyFont="1" applyBorder="1" applyAlignment="1" applyProtection="1">
      <alignment/>
      <protection hidden="1"/>
    </xf>
    <xf numFmtId="14" fontId="4" fillId="0" borderId="25" xfId="0" applyNumberFormat="1" applyFont="1" applyBorder="1" applyAlignment="1">
      <alignment/>
    </xf>
    <xf numFmtId="0" fontId="4" fillId="0" borderId="25" xfId="0" applyFont="1" applyBorder="1" applyAlignment="1">
      <alignment/>
    </xf>
    <xf numFmtId="14" fontId="4" fillId="0" borderId="25" xfId="0" applyNumberFormat="1" applyFont="1" applyBorder="1" applyAlignment="1">
      <alignment/>
    </xf>
    <xf numFmtId="0" fontId="24" fillId="0" borderId="25" xfId="0" applyFont="1" applyBorder="1" applyAlignment="1">
      <alignment/>
    </xf>
    <xf numFmtId="45" fontId="24" fillId="0" borderId="25" xfId="0" applyNumberFormat="1" applyFont="1" applyBorder="1" applyAlignment="1">
      <alignment horizontal="center"/>
    </xf>
    <xf numFmtId="0" fontId="4" fillId="41" borderId="25" xfId="0" applyFont="1" applyFill="1" applyBorder="1" applyAlignment="1">
      <alignment/>
    </xf>
    <xf numFmtId="45" fontId="4" fillId="41" borderId="25" xfId="0" applyNumberFormat="1" applyFont="1" applyFill="1" applyBorder="1" applyAlignment="1">
      <alignment/>
    </xf>
    <xf numFmtId="45" fontId="4" fillId="0" borderId="25" xfId="0" applyNumberFormat="1" applyFont="1" applyFill="1" applyBorder="1" applyAlignment="1">
      <alignment/>
    </xf>
    <xf numFmtId="0" fontId="24" fillId="0" borderId="25" xfId="122" applyFont="1" applyBorder="1" applyAlignment="1">
      <alignment/>
      <protection/>
    </xf>
    <xf numFmtId="0" fontId="4" fillId="0" borderId="25" xfId="0" applyFont="1" applyFill="1" applyBorder="1" applyAlignment="1">
      <alignment/>
    </xf>
    <xf numFmtId="3" fontId="4" fillId="33" borderId="25" xfId="0" applyNumberFormat="1" applyFont="1" applyFill="1" applyBorder="1" applyAlignment="1" applyProtection="1">
      <alignment horizontal="left"/>
      <protection/>
    </xf>
    <xf numFmtId="0" fontId="4" fillId="0" borderId="25" xfId="0" applyFont="1" applyFill="1" applyBorder="1" applyAlignment="1">
      <alignment horizontal="left"/>
    </xf>
    <xf numFmtId="21" fontId="4" fillId="0" borderId="25" xfId="0" applyNumberFormat="1" applyFont="1" applyFill="1" applyBorder="1" applyAlignment="1" applyProtection="1">
      <alignment horizontal="center" vertical="top" wrapText="1"/>
      <protection/>
    </xf>
    <xf numFmtId="0" fontId="4" fillId="0" borderId="37" xfId="0" applyFont="1" applyBorder="1" applyAlignment="1" applyProtection="1">
      <alignment/>
      <protection hidden="1"/>
    </xf>
    <xf numFmtId="0" fontId="4" fillId="0" borderId="37" xfId="0" applyFont="1" applyBorder="1" applyAlignment="1">
      <alignment/>
    </xf>
    <xf numFmtId="0" fontId="4" fillId="0" borderId="37" xfId="0" applyFont="1" applyBorder="1" applyAlignment="1">
      <alignment horizontal="left"/>
    </xf>
    <xf numFmtId="45" fontId="4" fillId="0" borderId="37" xfId="0" applyNumberFormat="1" applyFont="1" applyBorder="1" applyAlignment="1">
      <alignment/>
    </xf>
    <xf numFmtId="3" fontId="4" fillId="0" borderId="37" xfId="0" applyNumberFormat="1" applyFont="1" applyBorder="1" applyAlignment="1">
      <alignment horizontal="center"/>
    </xf>
    <xf numFmtId="45" fontId="4" fillId="41" borderId="37" xfId="0" applyNumberFormat="1" applyFont="1" applyFill="1" applyBorder="1" applyAlignment="1" applyProtection="1">
      <alignment/>
      <protection/>
    </xf>
    <xf numFmtId="3" fontId="4" fillId="41" borderId="37" xfId="0" applyNumberFormat="1" applyFont="1" applyFill="1" applyBorder="1" applyAlignment="1">
      <alignment horizontal="center"/>
    </xf>
    <xf numFmtId="21" fontId="4" fillId="0" borderId="37" xfId="0" applyNumberFormat="1" applyFont="1" applyFill="1" applyBorder="1" applyAlignment="1" applyProtection="1">
      <alignment horizontal="center" vertical="top" wrapText="1"/>
      <protection/>
    </xf>
    <xf numFmtId="45" fontId="4" fillId="0" borderId="37" xfId="0" applyNumberFormat="1" applyFont="1" applyFill="1" applyBorder="1" applyAlignment="1" applyProtection="1">
      <alignment/>
      <protection/>
    </xf>
    <xf numFmtId="3" fontId="4" fillId="0" borderId="37" xfId="0" applyNumberFormat="1" applyFont="1" applyFill="1" applyBorder="1" applyAlignment="1">
      <alignment horizontal="center"/>
    </xf>
    <xf numFmtId="3" fontId="4" fillId="33" borderId="37" xfId="0" applyNumberFormat="1" applyFont="1" applyFill="1" applyBorder="1" applyAlignment="1" applyProtection="1">
      <alignment horizontal="center"/>
      <protection/>
    </xf>
    <xf numFmtId="3" fontId="4" fillId="33" borderId="37" xfId="0" applyNumberFormat="1" applyFont="1" applyFill="1" applyBorder="1" applyAlignment="1" applyProtection="1">
      <alignment horizontal="left"/>
      <protection/>
    </xf>
    <xf numFmtId="3" fontId="4" fillId="0" borderId="37" xfId="0" applyNumberFormat="1" applyFont="1" applyBorder="1" applyAlignment="1" applyProtection="1">
      <alignment/>
      <protection hidden="1"/>
    </xf>
    <xf numFmtId="0" fontId="4" fillId="0" borderId="38" xfId="0" applyFont="1" applyBorder="1" applyAlignment="1" applyProtection="1">
      <alignment/>
      <protection/>
    </xf>
    <xf numFmtId="0" fontId="4" fillId="0" borderId="38" xfId="0" applyFont="1" applyBorder="1" applyAlignment="1" applyProtection="1">
      <alignment horizontal="left"/>
      <protection/>
    </xf>
    <xf numFmtId="0" fontId="4" fillId="0" borderId="38" xfId="0" applyFont="1" applyBorder="1" applyAlignment="1" applyProtection="1">
      <alignment/>
      <protection/>
    </xf>
    <xf numFmtId="0" fontId="4" fillId="0" borderId="38" xfId="0" applyFont="1" applyBorder="1" applyAlignment="1">
      <alignment horizontal="center"/>
    </xf>
    <xf numFmtId="0" fontId="4" fillId="41" borderId="38" xfId="0" applyFont="1" applyFill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8" xfId="0" applyFont="1" applyFill="1" applyBorder="1" applyAlignment="1" applyProtection="1">
      <alignment horizontal="center"/>
      <protection/>
    </xf>
    <xf numFmtId="0" fontId="4" fillId="33" borderId="38" xfId="0" applyFont="1" applyFill="1" applyBorder="1" applyAlignment="1" applyProtection="1">
      <alignment horizontal="center"/>
      <protection/>
    </xf>
    <xf numFmtId="0" fontId="4" fillId="33" borderId="38" xfId="0" applyFont="1" applyFill="1" applyBorder="1" applyAlignment="1" applyProtection="1">
      <alignment horizontal="left"/>
      <protection/>
    </xf>
    <xf numFmtId="0" fontId="4" fillId="0" borderId="38" xfId="0" applyFont="1" applyBorder="1" applyAlignment="1" applyProtection="1">
      <alignment/>
      <protection hidden="1"/>
    </xf>
    <xf numFmtId="0" fontId="4" fillId="0" borderId="38" xfId="0" applyFont="1" applyBorder="1" applyAlignment="1">
      <alignment/>
    </xf>
    <xf numFmtId="0" fontId="4" fillId="0" borderId="39" xfId="0" applyFont="1" applyBorder="1" applyAlignment="1" applyProtection="1">
      <alignment/>
      <protection/>
    </xf>
    <xf numFmtId="0" fontId="4" fillId="0" borderId="40" xfId="0" applyFont="1" applyBorder="1" applyAlignment="1" applyProtection="1">
      <alignment horizontal="left"/>
      <protection/>
    </xf>
    <xf numFmtId="0" fontId="4" fillId="0" borderId="41" xfId="0" applyFont="1" applyBorder="1" applyAlignment="1" applyProtection="1">
      <alignment horizontal="left"/>
      <protection/>
    </xf>
    <xf numFmtId="0" fontId="4" fillId="0" borderId="42" xfId="0" applyFont="1" applyBorder="1" applyAlignment="1" applyProtection="1">
      <alignment/>
      <protection/>
    </xf>
    <xf numFmtId="0" fontId="4" fillId="0" borderId="40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41" borderId="44" xfId="0" applyFont="1" applyFill="1" applyBorder="1" applyAlignment="1" applyProtection="1">
      <alignment horizontal="center"/>
      <protection/>
    </xf>
    <xf numFmtId="0" fontId="4" fillId="0" borderId="42" xfId="0" applyFont="1" applyBorder="1" applyAlignment="1" applyProtection="1">
      <alignment horizontal="center"/>
      <protection/>
    </xf>
    <xf numFmtId="0" fontId="4" fillId="41" borderId="40" xfId="0" applyFont="1" applyFill="1" applyBorder="1" applyAlignment="1" applyProtection="1">
      <alignment horizontal="center"/>
      <protection/>
    </xf>
    <xf numFmtId="0" fontId="4" fillId="41" borderId="42" xfId="0" applyFont="1" applyFill="1" applyBorder="1" applyAlignment="1" applyProtection="1">
      <alignment horizontal="center"/>
      <protection/>
    </xf>
    <xf numFmtId="0" fontId="4" fillId="0" borderId="40" xfId="0" applyFont="1" applyFill="1" applyBorder="1" applyAlignment="1" applyProtection="1">
      <alignment horizontal="center"/>
      <protection/>
    </xf>
    <xf numFmtId="0" fontId="4" fillId="0" borderId="42" xfId="0" applyFont="1" applyFill="1" applyBorder="1" applyAlignment="1" applyProtection="1">
      <alignment horizontal="center"/>
      <protection/>
    </xf>
    <xf numFmtId="0" fontId="4" fillId="33" borderId="45" xfId="0" applyFont="1" applyFill="1" applyBorder="1" applyAlignment="1" applyProtection="1">
      <alignment horizontal="center"/>
      <protection/>
    </xf>
    <xf numFmtId="0" fontId="4" fillId="33" borderId="46" xfId="0" applyFont="1" applyFill="1" applyBorder="1" applyAlignment="1" applyProtection="1">
      <alignment horizontal="center"/>
      <protection/>
    </xf>
    <xf numFmtId="3" fontId="4" fillId="41" borderId="26" xfId="0" applyNumberFormat="1" applyFont="1" applyFill="1" applyBorder="1" applyAlignment="1">
      <alignment horizontal="center"/>
    </xf>
    <xf numFmtId="0" fontId="4" fillId="0" borderId="25" xfId="0" applyNumberFormat="1" applyFont="1" applyFill="1" applyBorder="1" applyAlignment="1" applyProtection="1">
      <alignment horizontal="left" vertical="top" wrapText="1"/>
      <protection/>
    </xf>
    <xf numFmtId="0" fontId="4" fillId="0" borderId="47" xfId="0" applyFont="1" applyFill="1" applyBorder="1" applyAlignment="1" applyProtection="1">
      <alignment horizontal="center"/>
      <protection/>
    </xf>
    <xf numFmtId="21" fontId="4" fillId="0" borderId="25" xfId="0" applyNumberFormat="1" applyFont="1" applyFill="1" applyBorder="1" applyAlignment="1" applyProtection="1">
      <alignment/>
      <protection/>
    </xf>
    <xf numFmtId="21" fontId="4" fillId="0" borderId="25" xfId="0" applyNumberFormat="1" applyFont="1" applyFill="1" applyBorder="1" applyAlignment="1">
      <alignment/>
    </xf>
    <xf numFmtId="21" fontId="4" fillId="41" borderId="25" xfId="0" applyNumberFormat="1" applyFont="1" applyFill="1" applyBorder="1" applyAlignment="1">
      <alignment/>
    </xf>
    <xf numFmtId="0" fontId="4" fillId="0" borderId="19" xfId="0" applyFont="1" applyBorder="1" applyAlignment="1" applyProtection="1">
      <alignment/>
      <protection hidden="1"/>
    </xf>
    <xf numFmtId="0" fontId="4" fillId="0" borderId="33" xfId="0" applyFont="1" applyBorder="1" applyAlignment="1">
      <alignment horizontal="left"/>
    </xf>
    <xf numFmtId="0" fontId="4" fillId="0" borderId="33" xfId="0" applyFont="1" applyBorder="1" applyAlignment="1" applyProtection="1">
      <alignment/>
      <protection/>
    </xf>
    <xf numFmtId="45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center"/>
    </xf>
    <xf numFmtId="45" fontId="4" fillId="41" borderId="19" xfId="0" applyNumberFormat="1" applyFont="1" applyFill="1" applyBorder="1" applyAlignment="1" applyProtection="1">
      <alignment/>
      <protection/>
    </xf>
    <xf numFmtId="3" fontId="4" fillId="41" borderId="19" xfId="0" applyNumberFormat="1" applyFont="1" applyFill="1" applyBorder="1" applyAlignment="1">
      <alignment horizontal="center"/>
    </xf>
    <xf numFmtId="45" fontId="4" fillId="41" borderId="33" xfId="0" applyNumberFormat="1" applyFont="1" applyFill="1" applyBorder="1" applyAlignment="1" applyProtection="1">
      <alignment/>
      <protection/>
    </xf>
    <xf numFmtId="3" fontId="4" fillId="41" borderId="35" xfId="0" applyNumberFormat="1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 horizontal="center"/>
    </xf>
    <xf numFmtId="45" fontId="4" fillId="0" borderId="41" xfId="0" applyNumberFormat="1" applyFont="1" applyFill="1" applyBorder="1" applyAlignment="1" applyProtection="1">
      <alignment/>
      <protection/>
    </xf>
    <xf numFmtId="3" fontId="4" fillId="33" borderId="19" xfId="0" applyNumberFormat="1" applyFont="1" applyFill="1" applyBorder="1" applyAlignment="1" applyProtection="1">
      <alignment horizontal="center"/>
      <protection/>
    </xf>
    <xf numFmtId="3" fontId="4" fillId="33" borderId="19" xfId="0" applyNumberFormat="1" applyFont="1" applyFill="1" applyBorder="1" applyAlignment="1" applyProtection="1">
      <alignment horizontal="left"/>
      <protection/>
    </xf>
    <xf numFmtId="0" fontId="7" fillId="0" borderId="12" xfId="122" applyFont="1" applyBorder="1">
      <alignment/>
      <protection/>
    </xf>
    <xf numFmtId="0" fontId="7" fillId="0" borderId="12" xfId="126" applyFont="1" applyBorder="1">
      <alignment/>
      <protection/>
    </xf>
    <xf numFmtId="0" fontId="4" fillId="42" borderId="19" xfId="0" applyFont="1" applyFill="1" applyBorder="1" applyAlignment="1" applyProtection="1">
      <alignment horizontal="left"/>
      <protection/>
    </xf>
    <xf numFmtId="0" fontId="4" fillId="42" borderId="19" xfId="0" applyFont="1" applyFill="1" applyBorder="1" applyAlignment="1" applyProtection="1">
      <alignment/>
      <protection/>
    </xf>
    <xf numFmtId="21" fontId="4" fillId="41" borderId="19" xfId="0" applyNumberFormat="1" applyFont="1" applyFill="1" applyBorder="1" applyAlignment="1">
      <alignment/>
    </xf>
    <xf numFmtId="0" fontId="4" fillId="41" borderId="19" xfId="0" applyFont="1" applyFill="1" applyBorder="1" applyAlignment="1">
      <alignment/>
    </xf>
    <xf numFmtId="21" fontId="4" fillId="0" borderId="19" xfId="0" applyNumberFormat="1" applyFont="1" applyBorder="1" applyAlignment="1">
      <alignment/>
    </xf>
    <xf numFmtId="0" fontId="4" fillId="0" borderId="19" xfId="0" applyFont="1" applyBorder="1" applyAlignment="1">
      <alignment/>
    </xf>
    <xf numFmtId="45" fontId="4" fillId="41" borderId="19" xfId="0" applyNumberFormat="1" applyFont="1" applyFill="1" applyBorder="1" applyAlignment="1">
      <alignment/>
    </xf>
    <xf numFmtId="45" fontId="4" fillId="0" borderId="19" xfId="0" applyNumberFormat="1" applyFont="1" applyFill="1" applyBorder="1" applyAlignment="1">
      <alignment/>
    </xf>
    <xf numFmtId="21" fontId="4" fillId="0" borderId="19" xfId="0" applyNumberFormat="1" applyFont="1" applyFill="1" applyBorder="1" applyAlignment="1">
      <alignment/>
    </xf>
    <xf numFmtId="3" fontId="4" fillId="33" borderId="33" xfId="0" applyNumberFormat="1" applyFont="1" applyFill="1" applyBorder="1" applyAlignment="1" applyProtection="1">
      <alignment horizontal="center"/>
      <protection/>
    </xf>
    <xf numFmtId="0" fontId="4" fillId="25" borderId="25" xfId="0" applyFont="1" applyFill="1" applyBorder="1" applyAlignment="1">
      <alignment/>
    </xf>
    <xf numFmtId="3" fontId="4" fillId="25" borderId="25" xfId="0" applyNumberFormat="1" applyFont="1" applyFill="1" applyBorder="1" applyAlignment="1" applyProtection="1">
      <alignment/>
      <protection hidden="1"/>
    </xf>
    <xf numFmtId="0" fontId="4" fillId="0" borderId="31" xfId="0" applyNumberFormat="1" applyFont="1" applyFill="1" applyBorder="1" applyAlignment="1" applyProtection="1">
      <alignment horizontal="left" vertical="top" wrapText="1"/>
      <protection/>
    </xf>
    <xf numFmtId="0" fontId="4" fillId="0" borderId="33" xfId="0" applyFont="1" applyBorder="1" applyAlignment="1" applyProtection="1">
      <alignment horizontal="left"/>
      <protection/>
    </xf>
    <xf numFmtId="3" fontId="4" fillId="0" borderId="35" xfId="0" applyNumberFormat="1" applyFont="1" applyBorder="1" applyAlignment="1">
      <alignment horizontal="center"/>
    </xf>
    <xf numFmtId="45" fontId="4" fillId="0" borderId="33" xfId="0" applyNumberFormat="1" applyFont="1" applyFill="1" applyBorder="1" applyAlignment="1" applyProtection="1">
      <alignment/>
      <protection/>
    </xf>
    <xf numFmtId="3" fontId="4" fillId="0" borderId="35" xfId="0" applyNumberFormat="1" applyFont="1" applyFill="1" applyBorder="1" applyAlignment="1">
      <alignment horizontal="center"/>
    </xf>
    <xf numFmtId="3" fontId="4" fillId="33" borderId="33" xfId="0" applyNumberFormat="1" applyFont="1" applyFill="1" applyBorder="1" applyAlignment="1" applyProtection="1">
      <alignment horizontal="left"/>
      <protection/>
    </xf>
    <xf numFmtId="21" fontId="4" fillId="0" borderId="12" xfId="0" applyNumberFormat="1" applyFont="1" applyFill="1" applyBorder="1" applyAlignment="1">
      <alignment/>
    </xf>
    <xf numFmtId="21" fontId="4" fillId="0" borderId="17" xfId="0" applyNumberFormat="1" applyFont="1" applyFill="1" applyBorder="1" applyAlignment="1" applyProtection="1">
      <alignment horizontal="left" vertical="top" wrapText="1"/>
      <protection/>
    </xf>
    <xf numFmtId="21" fontId="4" fillId="0" borderId="9" xfId="0" applyNumberFormat="1" applyFont="1" applyFill="1" applyBorder="1" applyAlignment="1" applyProtection="1">
      <alignment horizontal="left" vertical="top" wrapText="1"/>
      <protection/>
    </xf>
    <xf numFmtId="21" fontId="4" fillId="0" borderId="31" xfId="0" applyNumberFormat="1" applyFont="1" applyFill="1" applyBorder="1" applyAlignment="1" applyProtection="1">
      <alignment horizontal="left" vertical="top" wrapText="1"/>
      <protection/>
    </xf>
    <xf numFmtId="21" fontId="4" fillId="0" borderId="25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24" fillId="0" borderId="48" xfId="0" applyFont="1" applyBorder="1" applyAlignment="1">
      <alignment horizontal="left"/>
    </xf>
    <xf numFmtId="0" fontId="24" fillId="0" borderId="25" xfId="0" applyFont="1" applyBorder="1" applyAlignment="1">
      <alignment horizontal="left"/>
    </xf>
    <xf numFmtId="21" fontId="4" fillId="41" borderId="19" xfId="0" applyNumberFormat="1" applyFont="1" applyFill="1" applyBorder="1" applyAlignment="1">
      <alignment/>
    </xf>
    <xf numFmtId="0" fontId="4" fillId="41" borderId="35" xfId="0" applyFont="1" applyFill="1" applyBorder="1" applyAlignment="1">
      <alignment/>
    </xf>
    <xf numFmtId="21" fontId="4" fillId="0" borderId="19" xfId="0" applyNumberFormat="1" applyFont="1" applyBorder="1" applyAlignment="1">
      <alignment/>
    </xf>
    <xf numFmtId="45" fontId="4" fillId="41" borderId="19" xfId="0" applyNumberFormat="1" applyFont="1" applyFill="1" applyBorder="1" applyAlignment="1">
      <alignment/>
    </xf>
    <xf numFmtId="45" fontId="4" fillId="0" borderId="19" xfId="0" applyNumberFormat="1" applyFont="1" applyFill="1" applyBorder="1" applyAlignment="1">
      <alignment/>
    </xf>
    <xf numFmtId="0" fontId="4" fillId="41" borderId="19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21" fontId="4" fillId="41" borderId="41" xfId="0" applyNumberFormat="1" applyFont="1" applyFill="1" applyBorder="1" applyAlignment="1">
      <alignment/>
    </xf>
    <xf numFmtId="0" fontId="4" fillId="0" borderId="31" xfId="0" applyFont="1" applyBorder="1" applyAlignment="1" applyProtection="1">
      <alignment/>
      <protection/>
    </xf>
    <xf numFmtId="3" fontId="4" fillId="43" borderId="35" xfId="0" applyNumberFormat="1" applyFont="1" applyFill="1" applyBorder="1" applyAlignment="1">
      <alignment horizontal="center"/>
    </xf>
    <xf numFmtId="3" fontId="4" fillId="43" borderId="25" xfId="0" applyNumberFormat="1" applyFont="1" applyFill="1" applyBorder="1" applyAlignment="1">
      <alignment horizontal="center"/>
    </xf>
    <xf numFmtId="0" fontId="24" fillId="0" borderId="12" xfId="122" applyFont="1" applyBorder="1">
      <alignment/>
      <protection/>
    </xf>
    <xf numFmtId="0" fontId="24" fillId="0" borderId="12" xfId="126" applyFont="1" applyBorder="1">
      <alignment/>
      <protection/>
    </xf>
    <xf numFmtId="0" fontId="4" fillId="0" borderId="33" xfId="0" applyFont="1" applyBorder="1" applyAlignment="1">
      <alignment/>
    </xf>
    <xf numFmtId="3" fontId="4" fillId="43" borderId="19" xfId="0" applyNumberFormat="1" applyFont="1" applyFill="1" applyBorder="1" applyAlignment="1">
      <alignment horizontal="center"/>
    </xf>
    <xf numFmtId="3" fontId="4" fillId="0" borderId="49" xfId="0" applyNumberFormat="1" applyFont="1" applyBorder="1" applyAlignment="1">
      <alignment horizontal="center"/>
    </xf>
    <xf numFmtId="3" fontId="4" fillId="33" borderId="19" xfId="0" applyNumberFormat="1" applyFont="1" applyFill="1" applyBorder="1" applyAlignment="1">
      <alignment horizontal="center"/>
    </xf>
    <xf numFmtId="0" fontId="4" fillId="0" borderId="25" xfId="0" applyFont="1" applyBorder="1" applyAlignment="1">
      <alignment horizontal="left" vertical="top" wrapText="1"/>
    </xf>
    <xf numFmtId="3" fontId="4" fillId="33" borderId="25" xfId="0" applyNumberFormat="1" applyFont="1" applyFill="1" applyBorder="1" applyAlignment="1">
      <alignment horizontal="center"/>
    </xf>
    <xf numFmtId="0" fontId="4" fillId="0" borderId="25" xfId="0" applyFont="1" applyFill="1" applyBorder="1" applyAlignment="1" applyProtection="1">
      <alignment/>
      <protection hidden="1"/>
    </xf>
    <xf numFmtId="0" fontId="4" fillId="0" borderId="25" xfId="0" applyFont="1" applyFill="1" applyBorder="1" applyAlignment="1">
      <alignment horizontal="left" vertical="top" wrapText="1"/>
    </xf>
    <xf numFmtId="3" fontId="4" fillId="0" borderId="25" xfId="0" applyNumberFormat="1" applyFont="1" applyFill="1" applyBorder="1" applyAlignment="1" applyProtection="1">
      <alignment/>
      <protection hidden="1"/>
    </xf>
    <xf numFmtId="0" fontId="4" fillId="41" borderId="22" xfId="0" applyFont="1" applyFill="1" applyBorder="1" applyAlignment="1" applyProtection="1">
      <alignment horizontal="center"/>
      <protection/>
    </xf>
    <xf numFmtId="0" fontId="4" fillId="0" borderId="22" xfId="0" applyFont="1" applyFill="1" applyBorder="1" applyAlignment="1" applyProtection="1">
      <alignment horizontal="center"/>
      <protection/>
    </xf>
    <xf numFmtId="0" fontId="4" fillId="33" borderId="50" xfId="0" applyFont="1" applyFill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/>
      <protection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22" xfId="0" applyFont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 horizontal="center"/>
      <protection/>
    </xf>
    <xf numFmtId="0" fontId="4" fillId="0" borderId="25" xfId="0" applyFont="1" applyFill="1" applyBorder="1" applyAlignment="1" applyProtection="1">
      <alignment horizontal="center"/>
      <protection/>
    </xf>
    <xf numFmtId="0" fontId="4" fillId="33" borderId="25" xfId="0" applyFont="1" applyFill="1" applyBorder="1" applyAlignment="1" applyProtection="1">
      <alignment horizontal="center"/>
      <protection/>
    </xf>
    <xf numFmtId="0" fontId="4" fillId="41" borderId="25" xfId="0" applyFont="1" applyFill="1" applyBorder="1" applyAlignment="1" applyProtection="1">
      <alignment horizontal="center"/>
      <protection/>
    </xf>
    <xf numFmtId="0" fontId="4" fillId="0" borderId="25" xfId="0" applyFont="1" applyBorder="1" applyAlignment="1">
      <alignment horizontal="center"/>
    </xf>
    <xf numFmtId="0" fontId="4" fillId="0" borderId="51" xfId="0" applyFont="1" applyBorder="1" applyAlignment="1" applyProtection="1">
      <alignment/>
      <protection/>
    </xf>
    <xf numFmtId="0" fontId="4" fillId="0" borderId="53" xfId="0" applyFont="1" applyBorder="1" applyAlignment="1" applyProtection="1">
      <alignment/>
      <protection/>
    </xf>
    <xf numFmtId="0" fontId="4" fillId="0" borderId="52" xfId="0" applyFont="1" applyBorder="1" applyAlignment="1" applyProtection="1">
      <alignment/>
      <protection/>
    </xf>
    <xf numFmtId="0" fontId="4" fillId="0" borderId="53" xfId="0" applyFont="1" applyBorder="1" applyAlignment="1">
      <alignment horizontal="center"/>
    </xf>
    <xf numFmtId="0" fontId="4" fillId="41" borderId="54" xfId="0" applyFont="1" applyFill="1" applyBorder="1" applyAlignment="1" applyProtection="1">
      <alignment horizontal="center"/>
      <protection/>
    </xf>
    <xf numFmtId="0" fontId="4" fillId="41" borderId="55" xfId="0" applyFont="1" applyFill="1" applyBorder="1" applyAlignment="1" applyProtection="1">
      <alignment horizontal="center"/>
      <protection/>
    </xf>
    <xf numFmtId="0" fontId="4" fillId="0" borderId="52" xfId="0" applyFont="1" applyFill="1" applyBorder="1" applyAlignment="1" applyProtection="1">
      <alignment horizontal="center"/>
      <protection/>
    </xf>
    <xf numFmtId="0" fontId="4" fillId="33" borderId="25" xfId="0" applyFont="1" applyFill="1" applyBorder="1" applyAlignment="1" applyProtection="1">
      <alignment horizontal="left"/>
      <protection/>
    </xf>
    <xf numFmtId="0" fontId="4" fillId="33" borderId="50" xfId="0" applyFont="1" applyFill="1" applyBorder="1" applyAlignment="1" applyProtection="1">
      <alignment horizontal="left"/>
      <protection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</cellXfs>
  <cellStyles count="2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18" xfId="73"/>
    <cellStyle name="Normal 18 2" xfId="74"/>
    <cellStyle name="Normal 18 3" xfId="75"/>
    <cellStyle name="Normal 18 4" xfId="76"/>
    <cellStyle name="Normal 19 2" xfId="77"/>
    <cellStyle name="Normal 19 3" xfId="78"/>
    <cellStyle name="Normal 19 4" xfId="79"/>
    <cellStyle name="Normal 2" xfId="80"/>
    <cellStyle name="Normal 2 2" xfId="81"/>
    <cellStyle name="Normal 20 2" xfId="82"/>
    <cellStyle name="Normal 20 3" xfId="83"/>
    <cellStyle name="Normal 20 4" xfId="84"/>
    <cellStyle name="Normal 21 2" xfId="85"/>
    <cellStyle name="Normal 21 3" xfId="86"/>
    <cellStyle name="Normal 21 4" xfId="87"/>
    <cellStyle name="Normal 22 2" xfId="88"/>
    <cellStyle name="Normal 22 3" xfId="89"/>
    <cellStyle name="Normal 22 4" xfId="90"/>
    <cellStyle name="Normal 23 2" xfId="91"/>
    <cellStyle name="Normal 23 3" xfId="92"/>
    <cellStyle name="Normal 23 4" xfId="93"/>
    <cellStyle name="Normal 24 2" xfId="94"/>
    <cellStyle name="Normal 24 3" xfId="95"/>
    <cellStyle name="Normal 24 4" xfId="96"/>
    <cellStyle name="Normal 26" xfId="97"/>
    <cellStyle name="Normal 26 2" xfId="98"/>
    <cellStyle name="Normal 26 3" xfId="99"/>
    <cellStyle name="Normal 26 4" xfId="100"/>
    <cellStyle name="Normal 27 2" xfId="101"/>
    <cellStyle name="Normal 27 3" xfId="102"/>
    <cellStyle name="Normal 27 4" xfId="103"/>
    <cellStyle name="Normal 28 2" xfId="104"/>
    <cellStyle name="Normal 28 3" xfId="105"/>
    <cellStyle name="Normal 28 4" xfId="106"/>
    <cellStyle name="Normal 29 2" xfId="107"/>
    <cellStyle name="Normal 29 3" xfId="108"/>
    <cellStyle name="Normal 29 4" xfId="109"/>
    <cellStyle name="Normal 3 2" xfId="110"/>
    <cellStyle name="Normal 3 3" xfId="111"/>
    <cellStyle name="Normal 3 4" xfId="112"/>
    <cellStyle name="Normal 30 2" xfId="113"/>
    <cellStyle name="Normal 30 3" xfId="114"/>
    <cellStyle name="Normal 30 4" xfId="115"/>
    <cellStyle name="Normal 31 2" xfId="116"/>
    <cellStyle name="Normal 31 3" xfId="117"/>
    <cellStyle name="Normal 31 4" xfId="118"/>
    <cellStyle name="Normal 32 2" xfId="119"/>
    <cellStyle name="Normal 32 3" xfId="120"/>
    <cellStyle name="Normal 32 4" xfId="121"/>
    <cellStyle name="Normal 35" xfId="122"/>
    <cellStyle name="Normal 35 2" xfId="123"/>
    <cellStyle name="Normal 35 3" xfId="124"/>
    <cellStyle name="Normal 35 4" xfId="125"/>
    <cellStyle name="Normal 36" xfId="126"/>
    <cellStyle name="Normal 36 2" xfId="127"/>
    <cellStyle name="Normal 36 3" xfId="128"/>
    <cellStyle name="Normal 36 4" xfId="129"/>
    <cellStyle name="Normal 38 2" xfId="130"/>
    <cellStyle name="Normal 38 3" xfId="131"/>
    <cellStyle name="Normal 38 4" xfId="132"/>
    <cellStyle name="Normal 4 2" xfId="133"/>
    <cellStyle name="Normal 4 3" xfId="134"/>
    <cellStyle name="Normal 4 4" xfId="135"/>
    <cellStyle name="Normal 5 2" xfId="136"/>
    <cellStyle name="Normal 5 3" xfId="137"/>
    <cellStyle name="Normal 5 4" xfId="138"/>
    <cellStyle name="Normal 6 2" xfId="139"/>
    <cellStyle name="Normal 6 3" xfId="140"/>
    <cellStyle name="Normal 6 4" xfId="141"/>
    <cellStyle name="Normal 7 2" xfId="142"/>
    <cellStyle name="Normal 7 3" xfId="143"/>
    <cellStyle name="Normal 7 4" xfId="144"/>
    <cellStyle name="Note" xfId="145"/>
    <cellStyle name="Note 10" xfId="146"/>
    <cellStyle name="Note 10 2" xfId="147"/>
    <cellStyle name="Note 10 3" xfId="148"/>
    <cellStyle name="Note 10 4" xfId="149"/>
    <cellStyle name="Note 11" xfId="150"/>
    <cellStyle name="Note 11 2" xfId="151"/>
    <cellStyle name="Note 11 3" xfId="152"/>
    <cellStyle name="Note 11 4" xfId="153"/>
    <cellStyle name="Note 12" xfId="154"/>
    <cellStyle name="Note 12 2" xfId="155"/>
    <cellStyle name="Note 12 3" xfId="156"/>
    <cellStyle name="Note 12 4" xfId="157"/>
    <cellStyle name="Note 13" xfId="158"/>
    <cellStyle name="Note 13 2" xfId="159"/>
    <cellStyle name="Note 13 3" xfId="160"/>
    <cellStyle name="Note 13 4" xfId="161"/>
    <cellStyle name="Note 14" xfId="162"/>
    <cellStyle name="Note 14 2" xfId="163"/>
    <cellStyle name="Note 14 3" xfId="164"/>
    <cellStyle name="Note 14 4" xfId="165"/>
    <cellStyle name="Note 15" xfId="166"/>
    <cellStyle name="Note 15 2" xfId="167"/>
    <cellStyle name="Note 15 3" xfId="168"/>
    <cellStyle name="Note 15 4" xfId="169"/>
    <cellStyle name="Note 16" xfId="170"/>
    <cellStyle name="Note 16 2" xfId="171"/>
    <cellStyle name="Note 16 3" xfId="172"/>
    <cellStyle name="Note 16 4" xfId="173"/>
    <cellStyle name="Note 17" xfId="174"/>
    <cellStyle name="Note 17 2" xfId="175"/>
    <cellStyle name="Note 17 3" xfId="176"/>
    <cellStyle name="Note 17 4" xfId="177"/>
    <cellStyle name="Note 18" xfId="178"/>
    <cellStyle name="Note 18 2" xfId="179"/>
    <cellStyle name="Note 18 3" xfId="180"/>
    <cellStyle name="Note 18 4" xfId="181"/>
    <cellStyle name="Note 19" xfId="182"/>
    <cellStyle name="Note 19 2" xfId="183"/>
    <cellStyle name="Note 19 3" xfId="184"/>
    <cellStyle name="Note 19 4" xfId="185"/>
    <cellStyle name="Note 2" xfId="186"/>
    <cellStyle name="Note 2 2" xfId="187"/>
    <cellStyle name="Note 2 3" xfId="188"/>
    <cellStyle name="Note 2 4" xfId="189"/>
    <cellStyle name="Note 20" xfId="190"/>
    <cellStyle name="Note 20 2" xfId="191"/>
    <cellStyle name="Note 20 3" xfId="192"/>
    <cellStyle name="Note 20 4" xfId="193"/>
    <cellStyle name="Note 21" xfId="194"/>
    <cellStyle name="Note 21 2" xfId="195"/>
    <cellStyle name="Note 21 3" xfId="196"/>
    <cellStyle name="Note 21 4" xfId="197"/>
    <cellStyle name="Note 22" xfId="198"/>
    <cellStyle name="Note 22 2" xfId="199"/>
    <cellStyle name="Note 22 3" xfId="200"/>
    <cellStyle name="Note 22 4" xfId="201"/>
    <cellStyle name="Note 23" xfId="202"/>
    <cellStyle name="Note 23 2" xfId="203"/>
    <cellStyle name="Note 23 3" xfId="204"/>
    <cellStyle name="Note 23 4" xfId="205"/>
    <cellStyle name="Note 24" xfId="206"/>
    <cellStyle name="Note 24 2" xfId="207"/>
    <cellStyle name="Note 24 3" xfId="208"/>
    <cellStyle name="Note 24 4" xfId="209"/>
    <cellStyle name="Note 25" xfId="210"/>
    <cellStyle name="Note 25 2" xfId="211"/>
    <cellStyle name="Note 25 3" xfId="212"/>
    <cellStyle name="Note 25 4" xfId="213"/>
    <cellStyle name="Note 26" xfId="214"/>
    <cellStyle name="Note 26 2" xfId="215"/>
    <cellStyle name="Note 26 3" xfId="216"/>
    <cellStyle name="Note 26 4" xfId="217"/>
    <cellStyle name="Note 27" xfId="218"/>
    <cellStyle name="Note 27 2" xfId="219"/>
    <cellStyle name="Note 27 3" xfId="220"/>
    <cellStyle name="Note 27 4" xfId="221"/>
    <cellStyle name="Note 28" xfId="222"/>
    <cellStyle name="Note 28 2" xfId="223"/>
    <cellStyle name="Note 28 3" xfId="224"/>
    <cellStyle name="Note 28 4" xfId="225"/>
    <cellStyle name="Note 29" xfId="226"/>
    <cellStyle name="Note 29 2" xfId="227"/>
    <cellStyle name="Note 29 3" xfId="228"/>
    <cellStyle name="Note 29 4" xfId="229"/>
    <cellStyle name="Note 3" xfId="230"/>
    <cellStyle name="Note 3 2" xfId="231"/>
    <cellStyle name="Note 3 3" xfId="232"/>
    <cellStyle name="Note 3 4" xfId="233"/>
    <cellStyle name="Note 30" xfId="234"/>
    <cellStyle name="Note 30 2" xfId="235"/>
    <cellStyle name="Note 30 3" xfId="236"/>
    <cellStyle name="Note 30 4" xfId="237"/>
    <cellStyle name="Note 31" xfId="238"/>
    <cellStyle name="Note 31 2" xfId="239"/>
    <cellStyle name="Note 31 3" xfId="240"/>
    <cellStyle name="Note 31 4" xfId="241"/>
    <cellStyle name="Note 32" xfId="242"/>
    <cellStyle name="Note 32 2" xfId="243"/>
    <cellStyle name="Note 32 3" xfId="244"/>
    <cellStyle name="Note 32 4" xfId="245"/>
    <cellStyle name="Note 33" xfId="246"/>
    <cellStyle name="Note 33 2" xfId="247"/>
    <cellStyle name="Note 33 3" xfId="248"/>
    <cellStyle name="Note 33 4" xfId="249"/>
    <cellStyle name="Note 34" xfId="250"/>
    <cellStyle name="Note 34 2" xfId="251"/>
    <cellStyle name="Note 34 3" xfId="252"/>
    <cellStyle name="Note 34 4" xfId="253"/>
    <cellStyle name="Note 35" xfId="254"/>
    <cellStyle name="Note 35 2" xfId="255"/>
    <cellStyle name="Note 35 3" xfId="256"/>
    <cellStyle name="Note 35 4" xfId="257"/>
    <cellStyle name="Note 36" xfId="258"/>
    <cellStyle name="Note 36 2" xfId="259"/>
    <cellStyle name="Note 36 3" xfId="260"/>
    <cellStyle name="Note 36 4" xfId="261"/>
    <cellStyle name="Note 37" xfId="262"/>
    <cellStyle name="Note 37 2" xfId="263"/>
    <cellStyle name="Note 37 3" xfId="264"/>
    <cellStyle name="Note 37 4" xfId="265"/>
    <cellStyle name="Note 38" xfId="266"/>
    <cellStyle name="Note 38 2" xfId="267"/>
    <cellStyle name="Note 38 3" xfId="268"/>
    <cellStyle name="Note 38 4" xfId="269"/>
    <cellStyle name="Note 39" xfId="270"/>
    <cellStyle name="Note 4" xfId="271"/>
    <cellStyle name="Note 4 2" xfId="272"/>
    <cellStyle name="Note 4 3" xfId="273"/>
    <cellStyle name="Note 4 4" xfId="274"/>
    <cellStyle name="Note 40" xfId="275"/>
    <cellStyle name="Note 41" xfId="276"/>
    <cellStyle name="Note 42" xfId="277"/>
    <cellStyle name="Note 43" xfId="278"/>
    <cellStyle name="Note 44" xfId="279"/>
    <cellStyle name="Note 45" xfId="280"/>
    <cellStyle name="Note 5" xfId="281"/>
    <cellStyle name="Note 5 2" xfId="282"/>
    <cellStyle name="Note 5 3" xfId="283"/>
    <cellStyle name="Note 5 4" xfId="284"/>
    <cellStyle name="Note 6" xfId="285"/>
    <cellStyle name="Note 6 2" xfId="286"/>
    <cellStyle name="Note 6 3" xfId="287"/>
    <cellStyle name="Note 6 4" xfId="288"/>
    <cellStyle name="Note 7" xfId="289"/>
    <cellStyle name="Note 7 2" xfId="290"/>
    <cellStyle name="Note 7 3" xfId="291"/>
    <cellStyle name="Note 7 4" xfId="292"/>
    <cellStyle name="Note 8" xfId="293"/>
    <cellStyle name="Note 8 2" xfId="294"/>
    <cellStyle name="Note 8 3" xfId="295"/>
    <cellStyle name="Note 8 4" xfId="296"/>
    <cellStyle name="Note 9" xfId="297"/>
    <cellStyle name="Note 9 2" xfId="298"/>
    <cellStyle name="Note 9 3" xfId="299"/>
    <cellStyle name="Note 9 4" xfId="300"/>
    <cellStyle name="Output" xfId="301"/>
    <cellStyle name="Percent" xfId="302"/>
    <cellStyle name="Sheet Title" xfId="303"/>
    <cellStyle name="Title" xfId="304"/>
    <cellStyle name="Total" xfId="305"/>
    <cellStyle name="Warning Text" xfId="306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72"/>
  <sheetViews>
    <sheetView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"/>
    </sheetView>
  </sheetViews>
  <sheetFormatPr defaultColWidth="9.140625" defaultRowHeight="12.75"/>
  <cols>
    <col min="1" max="1" width="4.421875" style="22" customWidth="1"/>
    <col min="2" max="2" width="12.8515625" style="22" customWidth="1"/>
    <col min="3" max="3" width="16.140625" style="22" customWidth="1"/>
    <col min="4" max="4" width="29.28125" style="29" customWidth="1"/>
    <col min="5" max="6" width="9.00390625" style="29" customWidth="1"/>
    <col min="7" max="12" width="8.8515625" style="22" customWidth="1"/>
    <col min="13" max="14" width="8.8515625" style="123" customWidth="1"/>
    <col min="15" max="16" width="8.8515625" style="22" customWidth="1"/>
    <col min="17" max="18" width="8.8515625" style="123" customWidth="1"/>
    <col min="19" max="20" width="8.8515625" style="124" customWidth="1"/>
    <col min="21" max="25" width="9.140625" style="22" hidden="1" customWidth="1"/>
    <col min="26" max="26" width="0" style="22" hidden="1" customWidth="1"/>
    <col min="27" max="16384" width="9.140625" style="22" customWidth="1"/>
  </cols>
  <sheetData>
    <row r="1" spans="1:25" s="3" customFormat="1" ht="13.5" thickBot="1">
      <c r="A1" s="1"/>
      <c r="B1" s="277" t="s">
        <v>549</v>
      </c>
      <c r="C1" s="277"/>
      <c r="D1" s="277"/>
      <c r="E1" s="278" t="s">
        <v>224</v>
      </c>
      <c r="F1" s="279"/>
      <c r="G1" s="274" t="s">
        <v>170</v>
      </c>
      <c r="H1" s="274"/>
      <c r="I1" s="280" t="s">
        <v>205</v>
      </c>
      <c r="J1" s="280"/>
      <c r="K1" s="274" t="s">
        <v>546</v>
      </c>
      <c r="L1" s="274"/>
      <c r="M1" s="275" t="s">
        <v>206</v>
      </c>
      <c r="N1" s="275"/>
      <c r="O1" s="274" t="s">
        <v>169</v>
      </c>
      <c r="P1" s="274"/>
      <c r="Q1" s="275" t="s">
        <v>171</v>
      </c>
      <c r="R1" s="275"/>
      <c r="S1" s="276" t="s">
        <v>156</v>
      </c>
      <c r="T1" s="276"/>
      <c r="U1" s="2"/>
      <c r="V1" s="2"/>
      <c r="W1" s="2"/>
      <c r="X1" s="2"/>
      <c r="Y1" s="2"/>
    </row>
    <row r="2" spans="1:25" s="3" customFormat="1" ht="13.5" thickBot="1">
      <c r="A2" s="33"/>
      <c r="B2" s="19"/>
      <c r="C2" s="4"/>
      <c r="D2" s="25"/>
      <c r="E2" s="58">
        <v>0.0031712962962962958</v>
      </c>
      <c r="F2" s="59"/>
      <c r="G2" s="35">
        <v>0.006076388888888889</v>
      </c>
      <c r="H2" s="32"/>
      <c r="I2" s="39"/>
      <c r="J2" s="34"/>
      <c r="K2" s="35">
        <v>0.0031712962962962958</v>
      </c>
      <c r="L2" s="32"/>
      <c r="M2" s="39">
        <v>0.005324074074074075</v>
      </c>
      <c r="N2" s="40"/>
      <c r="O2" s="35"/>
      <c r="P2" s="32"/>
      <c r="Q2" s="39">
        <v>0.014537037037037038</v>
      </c>
      <c r="R2" s="40"/>
      <c r="S2" s="276"/>
      <c r="T2" s="276"/>
      <c r="U2" s="2"/>
      <c r="V2" s="2"/>
      <c r="W2" s="2"/>
      <c r="X2" s="2"/>
      <c r="Y2" s="2"/>
    </row>
    <row r="3" spans="1:25" s="3" customFormat="1" ht="13.5" thickBot="1">
      <c r="A3" s="1" t="s">
        <v>157</v>
      </c>
      <c r="B3" s="5" t="s">
        <v>158</v>
      </c>
      <c r="C3" s="6" t="s">
        <v>159</v>
      </c>
      <c r="D3" s="26" t="s">
        <v>160</v>
      </c>
      <c r="E3" s="60" t="s">
        <v>161</v>
      </c>
      <c r="F3" s="61" t="s">
        <v>162</v>
      </c>
      <c r="G3" s="7" t="s">
        <v>161</v>
      </c>
      <c r="H3" s="8" t="s">
        <v>162</v>
      </c>
      <c r="I3" s="9" t="s">
        <v>161</v>
      </c>
      <c r="J3" s="10" t="s">
        <v>162</v>
      </c>
      <c r="K3" s="11" t="s">
        <v>161</v>
      </c>
      <c r="L3" s="8" t="s">
        <v>162</v>
      </c>
      <c r="M3" s="17" t="s">
        <v>161</v>
      </c>
      <c r="N3" s="18" t="s">
        <v>162</v>
      </c>
      <c r="O3" s="11" t="s">
        <v>161</v>
      </c>
      <c r="P3" s="8" t="s">
        <v>162</v>
      </c>
      <c r="Q3" s="17" t="s">
        <v>161</v>
      </c>
      <c r="R3" s="18" t="s">
        <v>162</v>
      </c>
      <c r="S3" s="41" t="s">
        <v>163</v>
      </c>
      <c r="T3" s="42" t="s">
        <v>164</v>
      </c>
      <c r="U3" s="2" t="s">
        <v>165</v>
      </c>
      <c r="V3" s="2">
        <v>1000</v>
      </c>
      <c r="W3" s="2"/>
      <c r="X3" s="2"/>
      <c r="Y3" s="2"/>
    </row>
    <row r="4" spans="1:25" s="3" customFormat="1" ht="12.75" customHeight="1">
      <c r="A4" s="68">
        <v>1</v>
      </c>
      <c r="B4" s="85" t="s">
        <v>278</v>
      </c>
      <c r="C4" s="85" t="s">
        <v>145</v>
      </c>
      <c r="D4" s="13" t="s">
        <v>557</v>
      </c>
      <c r="E4" s="108">
        <v>0.19027777777777777</v>
      </c>
      <c r="F4" s="62">
        <v>1000</v>
      </c>
      <c r="G4" s="116">
        <v>0.006076388888888889</v>
      </c>
      <c r="H4" s="69">
        <f aca="true" t="shared" si="0" ref="H4:H15">IF(G4="","",G$2/(G4)*$V$3)</f>
        <v>1000</v>
      </c>
      <c r="I4" s="62"/>
      <c r="J4" s="62"/>
      <c r="K4" s="117">
        <v>0.19027777777777777</v>
      </c>
      <c r="L4" s="118">
        <v>1000</v>
      </c>
      <c r="M4" s="119">
        <v>0.005324074074074075</v>
      </c>
      <c r="N4" s="71">
        <f aca="true" t="shared" si="1" ref="N4:N15">IF(M4="","",M$2/(M4)*$V$3)</f>
        <v>1000</v>
      </c>
      <c r="O4" s="120">
        <v>0.0026041666666666665</v>
      </c>
      <c r="P4" s="118">
        <v>968</v>
      </c>
      <c r="Q4" s="121"/>
      <c r="R4" s="121"/>
      <c r="S4" s="43">
        <f aca="true" t="shared" si="2" ref="S4:S15">IF(B4="","",SUM(H4,J4,N4,P4,R4,L4,F4))</f>
        <v>4968</v>
      </c>
      <c r="T4" s="43">
        <f>P4+N4+H4</f>
        <v>2968</v>
      </c>
      <c r="U4" s="2" t="s">
        <v>166</v>
      </c>
      <c r="V4" s="2">
        <v>3</v>
      </c>
      <c r="W4" s="2"/>
      <c r="X4" s="2"/>
      <c r="Y4" s="2"/>
    </row>
    <row r="5" spans="1:27" s="3" customFormat="1" ht="12.75" customHeight="1">
      <c r="A5" s="12">
        <v>2</v>
      </c>
      <c r="B5" s="55" t="s">
        <v>318</v>
      </c>
      <c r="C5" s="55" t="s">
        <v>319</v>
      </c>
      <c r="D5" s="55" t="s">
        <v>130</v>
      </c>
      <c r="E5" s="63"/>
      <c r="F5" s="49"/>
      <c r="G5" s="45">
        <v>0.0061342592592592594</v>
      </c>
      <c r="H5" s="47">
        <f t="shared" si="0"/>
        <v>990.566037735849</v>
      </c>
      <c r="I5" s="48"/>
      <c r="J5" s="49">
        <f aca="true" t="shared" si="3" ref="J5:J15">IF(I5="","",I$2/(I5)*$V$3)</f>
      </c>
      <c r="K5" s="45"/>
      <c r="L5" s="47"/>
      <c r="M5" s="48"/>
      <c r="N5" s="50">
        <f t="shared" si="1"/>
      </c>
      <c r="O5" s="46"/>
      <c r="P5" s="47">
        <f>IF(O5="","",O$2/(O5)*$V$3)</f>
      </c>
      <c r="Q5" s="100">
        <v>0.014537037037037038</v>
      </c>
      <c r="R5" s="50">
        <f aca="true" t="shared" si="4" ref="R5:R15">IF(Q5="","",Q$2/(Q5)*$V$3)</f>
        <v>1000</v>
      </c>
      <c r="S5" s="43">
        <f t="shared" si="2"/>
        <v>1990.566037735849</v>
      </c>
      <c r="T5" s="44">
        <f>R5+H5</f>
        <v>1990.566037735849</v>
      </c>
      <c r="U5" s="15">
        <f aca="true" t="shared" si="5" ref="U5:U15">IF(H5="",0,H5)</f>
        <v>990.566037735849</v>
      </c>
      <c r="V5" s="15">
        <f aca="true" t="shared" si="6" ref="V5:V15">IF(J5="",0,J5)</f>
        <v>0</v>
      </c>
      <c r="W5" s="15">
        <f aca="true" t="shared" si="7" ref="W5:W15">IF(N5="",0,N5)</f>
        <v>0</v>
      </c>
      <c r="X5" s="15">
        <f aca="true" t="shared" si="8" ref="X5:X15">IF(P5="",0,P5)</f>
        <v>0</v>
      </c>
      <c r="Y5" s="15">
        <f aca="true" t="shared" si="9" ref="Y5:Y15">IF(R5="",0,R5)</f>
        <v>1000</v>
      </c>
      <c r="Z5" s="15" t="e">
        <f>IF(#REF!="",0,#REF!)</f>
        <v>#REF!</v>
      </c>
      <c r="AA5" s="16"/>
    </row>
    <row r="6" spans="1:27" s="3" customFormat="1" ht="12.75" customHeight="1">
      <c r="A6" s="68">
        <v>3</v>
      </c>
      <c r="B6" s="51" t="s">
        <v>153</v>
      </c>
      <c r="C6" s="51" t="s">
        <v>339</v>
      </c>
      <c r="D6" s="27" t="s">
        <v>340</v>
      </c>
      <c r="E6" s="63"/>
      <c r="F6" s="49"/>
      <c r="G6" s="45"/>
      <c r="H6" s="69">
        <f t="shared" si="0"/>
      </c>
      <c r="I6" s="48"/>
      <c r="J6" s="49">
        <f t="shared" si="3"/>
      </c>
      <c r="K6" s="45"/>
      <c r="L6" s="47"/>
      <c r="M6" s="48"/>
      <c r="N6" s="50">
        <f t="shared" si="1"/>
      </c>
      <c r="O6" s="46">
        <v>0.002523148148148148</v>
      </c>
      <c r="P6" s="47">
        <v>1000</v>
      </c>
      <c r="Q6" s="66"/>
      <c r="R6" s="50">
        <f t="shared" si="4"/>
      </c>
      <c r="S6" s="43">
        <f t="shared" si="2"/>
        <v>1000</v>
      </c>
      <c r="T6" s="44">
        <f>P6</f>
        <v>1000</v>
      </c>
      <c r="U6" s="15">
        <f t="shared" si="5"/>
        <v>0</v>
      </c>
      <c r="V6" s="15">
        <f t="shared" si="6"/>
        <v>0</v>
      </c>
      <c r="W6" s="15">
        <f t="shared" si="7"/>
        <v>0</v>
      </c>
      <c r="X6" s="15">
        <f t="shared" si="8"/>
        <v>1000</v>
      </c>
      <c r="Y6" s="15">
        <f t="shared" si="9"/>
        <v>0</v>
      </c>
      <c r="Z6" s="15" t="e">
        <f>IF(#REF!="",0,#REF!)</f>
        <v>#REF!</v>
      </c>
      <c r="AA6" s="16"/>
    </row>
    <row r="7" spans="1:27" s="3" customFormat="1" ht="12.75" customHeight="1">
      <c r="A7" s="12">
        <v>4</v>
      </c>
      <c r="B7" s="55" t="s">
        <v>541</v>
      </c>
      <c r="C7" s="55" t="s">
        <v>542</v>
      </c>
      <c r="D7" s="55"/>
      <c r="E7" s="55"/>
      <c r="F7" s="49"/>
      <c r="G7" s="45"/>
      <c r="H7" s="47">
        <f t="shared" si="0"/>
      </c>
      <c r="I7" s="48"/>
      <c r="J7" s="49">
        <f t="shared" si="3"/>
      </c>
      <c r="K7" s="45"/>
      <c r="L7" s="47"/>
      <c r="M7" s="48"/>
      <c r="N7" s="71">
        <f t="shared" si="1"/>
      </c>
      <c r="O7" s="46"/>
      <c r="P7" s="47">
        <f>IF(O7="","",O$2/(O7)*$V$3)</f>
      </c>
      <c r="Q7" s="100">
        <v>0.01486111111111111</v>
      </c>
      <c r="R7" s="50">
        <f t="shared" si="4"/>
        <v>978.1931464174456</v>
      </c>
      <c r="S7" s="43">
        <f t="shared" si="2"/>
        <v>978.1931464174456</v>
      </c>
      <c r="T7" s="44">
        <f>R7</f>
        <v>978.1931464174456</v>
      </c>
      <c r="U7" s="15">
        <f t="shared" si="5"/>
        <v>0</v>
      </c>
      <c r="V7" s="15">
        <f t="shared" si="6"/>
        <v>0</v>
      </c>
      <c r="W7" s="15">
        <f t="shared" si="7"/>
        <v>0</v>
      </c>
      <c r="X7" s="15">
        <f t="shared" si="8"/>
        <v>0</v>
      </c>
      <c r="Y7" s="15">
        <f t="shared" si="9"/>
        <v>978.1931464174456</v>
      </c>
      <c r="Z7" s="15" t="e">
        <f>IF(#REF!="",0,#REF!)</f>
        <v>#REF!</v>
      </c>
      <c r="AA7" s="16"/>
    </row>
    <row r="8" spans="1:27" s="3" customFormat="1" ht="12.75" customHeight="1">
      <c r="A8" s="68">
        <v>5</v>
      </c>
      <c r="B8" s="51" t="s">
        <v>543</v>
      </c>
      <c r="C8" s="51" t="s">
        <v>191</v>
      </c>
      <c r="D8" s="27" t="s">
        <v>345</v>
      </c>
      <c r="E8" s="63"/>
      <c r="F8" s="49"/>
      <c r="G8" s="45"/>
      <c r="H8" s="47">
        <f t="shared" si="0"/>
      </c>
      <c r="I8" s="48"/>
      <c r="J8" s="49">
        <f t="shared" si="3"/>
      </c>
      <c r="K8" s="45"/>
      <c r="L8" s="47"/>
      <c r="M8" s="48"/>
      <c r="N8" s="50">
        <f t="shared" si="1"/>
      </c>
      <c r="O8" s="46">
        <v>0.0026388888888888885</v>
      </c>
      <c r="P8" s="47">
        <v>956</v>
      </c>
      <c r="Q8" s="66"/>
      <c r="R8" s="50">
        <f t="shared" si="4"/>
      </c>
      <c r="S8" s="43">
        <f t="shared" si="2"/>
        <v>956</v>
      </c>
      <c r="T8" s="44">
        <f>P8</f>
        <v>956</v>
      </c>
      <c r="U8" s="15">
        <f t="shared" si="5"/>
        <v>0</v>
      </c>
      <c r="V8" s="15">
        <f t="shared" si="6"/>
        <v>0</v>
      </c>
      <c r="W8" s="15">
        <f t="shared" si="7"/>
        <v>0</v>
      </c>
      <c r="X8" s="15">
        <f t="shared" si="8"/>
        <v>956</v>
      </c>
      <c r="Y8" s="15">
        <f t="shared" si="9"/>
        <v>0</v>
      </c>
      <c r="Z8" s="15" t="e">
        <f>IF(#REF!="",0,#REF!)</f>
        <v>#REF!</v>
      </c>
      <c r="AA8" s="16"/>
    </row>
    <row r="9" spans="1:27" s="3" customFormat="1" ht="12.75" customHeight="1">
      <c r="A9" s="12">
        <v>6</v>
      </c>
      <c r="B9" s="13" t="s">
        <v>346</v>
      </c>
      <c r="C9" s="14" t="s">
        <v>640</v>
      </c>
      <c r="D9" s="27" t="s">
        <v>347</v>
      </c>
      <c r="E9" s="114"/>
      <c r="F9" s="49"/>
      <c r="G9" s="45"/>
      <c r="H9" s="69">
        <f t="shared" si="0"/>
      </c>
      <c r="I9" s="48"/>
      <c r="J9" s="49">
        <f t="shared" si="3"/>
      </c>
      <c r="K9" s="45"/>
      <c r="L9" s="47"/>
      <c r="M9" s="48"/>
      <c r="N9" s="50">
        <f t="shared" si="1"/>
      </c>
      <c r="O9" s="46">
        <v>0.002777777777777778</v>
      </c>
      <c r="P9" s="47">
        <v>908</v>
      </c>
      <c r="Q9" s="110"/>
      <c r="R9" s="50">
        <f t="shared" si="4"/>
      </c>
      <c r="S9" s="43">
        <f t="shared" si="2"/>
        <v>908</v>
      </c>
      <c r="T9" s="44">
        <f>P9</f>
        <v>908</v>
      </c>
      <c r="U9" s="15">
        <f t="shared" si="5"/>
        <v>0</v>
      </c>
      <c r="V9" s="15">
        <f t="shared" si="6"/>
        <v>0</v>
      </c>
      <c r="W9" s="15">
        <f t="shared" si="7"/>
        <v>0</v>
      </c>
      <c r="X9" s="15">
        <f t="shared" si="8"/>
        <v>908</v>
      </c>
      <c r="Y9" s="15">
        <f t="shared" si="9"/>
        <v>0</v>
      </c>
      <c r="Z9" s="15" t="e">
        <f>IF(#REF!="",0,#REF!)</f>
        <v>#REF!</v>
      </c>
      <c r="AA9" s="16"/>
    </row>
    <row r="10" spans="1:26" s="3" customFormat="1" ht="12.75" customHeight="1">
      <c r="A10" s="68">
        <v>7</v>
      </c>
      <c r="B10" s="55" t="s">
        <v>751</v>
      </c>
      <c r="C10" s="55" t="s">
        <v>752</v>
      </c>
      <c r="D10" s="74"/>
      <c r="E10" s="79"/>
      <c r="F10" s="113"/>
      <c r="G10" s="45"/>
      <c r="H10" s="47">
        <f t="shared" si="0"/>
      </c>
      <c r="I10" s="48"/>
      <c r="J10" s="49">
        <f t="shared" si="3"/>
      </c>
      <c r="K10" s="45"/>
      <c r="L10" s="47"/>
      <c r="M10" s="48"/>
      <c r="N10" s="50">
        <f t="shared" si="1"/>
      </c>
      <c r="O10" s="46"/>
      <c r="P10" s="47">
        <f>IF(O10="","",O$2/(O10)*$V$3)</f>
      </c>
      <c r="Q10" s="122">
        <v>0.016493055555555556</v>
      </c>
      <c r="R10" s="109">
        <f t="shared" si="4"/>
        <v>881.4035087719299</v>
      </c>
      <c r="S10" s="43">
        <f t="shared" si="2"/>
        <v>881.4035087719299</v>
      </c>
      <c r="T10" s="44">
        <f>R10</f>
        <v>881.4035087719299</v>
      </c>
      <c r="U10" s="15">
        <f t="shared" si="5"/>
        <v>0</v>
      </c>
      <c r="V10" s="15">
        <f t="shared" si="6"/>
        <v>0</v>
      </c>
      <c r="W10" s="15">
        <f t="shared" si="7"/>
        <v>0</v>
      </c>
      <c r="X10" s="15">
        <f t="shared" si="8"/>
        <v>0</v>
      </c>
      <c r="Y10" s="15">
        <f t="shared" si="9"/>
        <v>881.4035087719299</v>
      </c>
      <c r="Z10" s="15" t="e">
        <f>IF(#REF!="",0,#REF!)</f>
        <v>#REF!</v>
      </c>
    </row>
    <row r="11" spans="1:27" s="3" customFormat="1" ht="12.75" customHeight="1">
      <c r="A11" s="12">
        <v>8</v>
      </c>
      <c r="B11" s="51" t="s">
        <v>395</v>
      </c>
      <c r="C11" s="51" t="s">
        <v>641</v>
      </c>
      <c r="D11" s="112" t="s">
        <v>642</v>
      </c>
      <c r="E11" s="115"/>
      <c r="F11" s="113"/>
      <c r="G11" s="45"/>
      <c r="H11" s="47">
        <f t="shared" si="0"/>
      </c>
      <c r="I11" s="48"/>
      <c r="J11" s="49">
        <f t="shared" si="3"/>
      </c>
      <c r="K11" s="45"/>
      <c r="L11" s="47"/>
      <c r="M11" s="48"/>
      <c r="N11" s="71">
        <f t="shared" si="1"/>
      </c>
      <c r="O11" s="46">
        <v>0.002962962962962963</v>
      </c>
      <c r="P11" s="47">
        <v>851</v>
      </c>
      <c r="Q11" s="111"/>
      <c r="R11" s="109">
        <f t="shared" si="4"/>
      </c>
      <c r="S11" s="43">
        <f t="shared" si="2"/>
        <v>851</v>
      </c>
      <c r="T11" s="44">
        <f>P11</f>
        <v>851</v>
      </c>
      <c r="U11" s="15">
        <f t="shared" si="5"/>
        <v>0</v>
      </c>
      <c r="V11" s="15">
        <f t="shared" si="6"/>
        <v>0</v>
      </c>
      <c r="W11" s="15">
        <f t="shared" si="7"/>
        <v>0</v>
      </c>
      <c r="X11" s="15">
        <f t="shared" si="8"/>
        <v>851</v>
      </c>
      <c r="Y11" s="15">
        <f t="shared" si="9"/>
        <v>0</v>
      </c>
      <c r="Z11" s="15" t="e">
        <f>IF(#REF!="",0,#REF!)</f>
        <v>#REF!</v>
      </c>
      <c r="AA11" s="16"/>
    </row>
    <row r="12" spans="1:27" s="3" customFormat="1" ht="12.75" customHeight="1">
      <c r="A12" s="68">
        <v>9</v>
      </c>
      <c r="B12" s="127" t="s">
        <v>658</v>
      </c>
      <c r="C12" s="127" t="s">
        <v>425</v>
      </c>
      <c r="D12" s="128" t="s">
        <v>659</v>
      </c>
      <c r="E12" s="129"/>
      <c r="F12" s="113"/>
      <c r="G12" s="45"/>
      <c r="H12" s="69">
        <f t="shared" si="0"/>
      </c>
      <c r="I12" s="48"/>
      <c r="J12" s="49">
        <f t="shared" si="3"/>
      </c>
      <c r="K12" s="45"/>
      <c r="L12" s="47"/>
      <c r="M12" s="48"/>
      <c r="N12" s="50">
        <f t="shared" si="1"/>
      </c>
      <c r="O12" s="46">
        <v>0.0030208333333333333</v>
      </c>
      <c r="P12" s="47">
        <v>835</v>
      </c>
      <c r="Q12" s="111"/>
      <c r="R12" s="109">
        <f t="shared" si="4"/>
      </c>
      <c r="S12" s="43">
        <f t="shared" si="2"/>
        <v>835</v>
      </c>
      <c r="T12" s="44">
        <f>P12</f>
        <v>835</v>
      </c>
      <c r="U12" s="15">
        <f t="shared" si="5"/>
        <v>0</v>
      </c>
      <c r="V12" s="15">
        <f t="shared" si="6"/>
        <v>0</v>
      </c>
      <c r="W12" s="15">
        <f t="shared" si="7"/>
        <v>0</v>
      </c>
      <c r="X12" s="15">
        <f t="shared" si="8"/>
        <v>835</v>
      </c>
      <c r="Y12" s="15">
        <f t="shared" si="9"/>
        <v>0</v>
      </c>
      <c r="Z12" s="15" t="e">
        <f>IF(#REF!="",0,#REF!)</f>
        <v>#REF!</v>
      </c>
      <c r="AA12" s="16"/>
    </row>
    <row r="13" spans="1:27" s="3" customFormat="1" ht="12.75" customHeight="1">
      <c r="A13" s="125">
        <v>10</v>
      </c>
      <c r="B13" s="133" t="s">
        <v>643</v>
      </c>
      <c r="C13" s="134" t="s">
        <v>644</v>
      </c>
      <c r="D13" s="135" t="s">
        <v>557</v>
      </c>
      <c r="E13" s="115"/>
      <c r="F13" s="113"/>
      <c r="G13" s="45"/>
      <c r="H13" s="47">
        <f t="shared" si="0"/>
      </c>
      <c r="I13" s="48"/>
      <c r="J13" s="49">
        <f t="shared" si="3"/>
      </c>
      <c r="K13" s="45"/>
      <c r="L13" s="47"/>
      <c r="M13" s="48"/>
      <c r="N13" s="50">
        <f t="shared" si="1"/>
      </c>
      <c r="O13" s="46">
        <v>0.003101851851851852</v>
      </c>
      <c r="P13" s="47">
        <v>813</v>
      </c>
      <c r="Q13" s="111"/>
      <c r="R13" s="109">
        <f t="shared" si="4"/>
      </c>
      <c r="S13" s="43">
        <f t="shared" si="2"/>
        <v>813</v>
      </c>
      <c r="T13" s="44">
        <f>P13</f>
        <v>813</v>
      </c>
      <c r="U13" s="15">
        <f t="shared" si="5"/>
        <v>0</v>
      </c>
      <c r="V13" s="15">
        <f t="shared" si="6"/>
        <v>0</v>
      </c>
      <c r="W13" s="15">
        <f t="shared" si="7"/>
        <v>0</v>
      </c>
      <c r="X13" s="15">
        <f t="shared" si="8"/>
        <v>813</v>
      </c>
      <c r="Y13" s="15">
        <f t="shared" si="9"/>
        <v>0</v>
      </c>
      <c r="Z13" s="15" t="e">
        <f>IF(#REF!="",0,#REF!)</f>
        <v>#REF!</v>
      </c>
      <c r="AA13" s="16"/>
    </row>
    <row r="14" spans="1:27" s="3" customFormat="1" ht="12.75" customHeight="1">
      <c r="A14" s="126">
        <v>11</v>
      </c>
      <c r="B14" s="136" t="s">
        <v>646</v>
      </c>
      <c r="C14" s="136" t="s">
        <v>645</v>
      </c>
      <c r="D14" s="57" t="s">
        <v>557</v>
      </c>
      <c r="E14" s="115"/>
      <c r="F14" s="113"/>
      <c r="G14" s="45"/>
      <c r="H14" s="47">
        <f t="shared" si="0"/>
      </c>
      <c r="I14" s="48"/>
      <c r="J14" s="49">
        <f t="shared" si="3"/>
      </c>
      <c r="K14" s="45"/>
      <c r="L14" s="47"/>
      <c r="M14" s="48"/>
      <c r="N14" s="50">
        <f t="shared" si="1"/>
      </c>
      <c r="O14" s="46">
        <v>0.003148148148148148</v>
      </c>
      <c r="P14" s="47">
        <v>801</v>
      </c>
      <c r="Q14" s="111"/>
      <c r="R14" s="109">
        <f t="shared" si="4"/>
      </c>
      <c r="S14" s="43">
        <f t="shared" si="2"/>
        <v>801</v>
      </c>
      <c r="T14" s="44">
        <f>P14</f>
        <v>801</v>
      </c>
      <c r="U14" s="15">
        <f t="shared" si="5"/>
        <v>0</v>
      </c>
      <c r="V14" s="15">
        <f t="shared" si="6"/>
        <v>0</v>
      </c>
      <c r="W14" s="15">
        <f t="shared" si="7"/>
        <v>0</v>
      </c>
      <c r="X14" s="15">
        <f t="shared" si="8"/>
        <v>801</v>
      </c>
      <c r="Y14" s="15">
        <f t="shared" si="9"/>
        <v>0</v>
      </c>
      <c r="Z14" s="15" t="e">
        <f>IF(#REF!="",0,#REF!)</f>
        <v>#REF!</v>
      </c>
      <c r="AA14" s="16"/>
    </row>
    <row r="15" spans="1:26" s="3" customFormat="1" ht="12.75" customHeight="1">
      <c r="A15" s="125">
        <v>12</v>
      </c>
      <c r="B15" s="133" t="s">
        <v>647</v>
      </c>
      <c r="C15" s="56" t="s">
        <v>648</v>
      </c>
      <c r="D15" s="57" t="s">
        <v>347</v>
      </c>
      <c r="E15" s="115"/>
      <c r="F15" s="113"/>
      <c r="G15" s="45"/>
      <c r="H15" s="47">
        <f t="shared" si="0"/>
      </c>
      <c r="I15" s="48"/>
      <c r="J15" s="49">
        <f t="shared" si="3"/>
      </c>
      <c r="K15" s="45"/>
      <c r="L15" s="47"/>
      <c r="M15" s="48"/>
      <c r="N15" s="50">
        <f t="shared" si="1"/>
      </c>
      <c r="O15" s="46">
        <v>0.003194444444444444</v>
      </c>
      <c r="P15" s="47">
        <v>789</v>
      </c>
      <c r="Q15" s="111"/>
      <c r="R15" s="109">
        <f t="shared" si="4"/>
      </c>
      <c r="S15" s="43">
        <f t="shared" si="2"/>
        <v>789</v>
      </c>
      <c r="T15" s="44">
        <f>P15</f>
        <v>789</v>
      </c>
      <c r="U15" s="15">
        <f t="shared" si="5"/>
        <v>0</v>
      </c>
      <c r="V15" s="15">
        <f t="shared" si="6"/>
        <v>0</v>
      </c>
      <c r="W15" s="15">
        <f t="shared" si="7"/>
        <v>0</v>
      </c>
      <c r="X15" s="15">
        <f t="shared" si="8"/>
        <v>789</v>
      </c>
      <c r="Y15" s="15">
        <f t="shared" si="9"/>
        <v>0</v>
      </c>
      <c r="Z15" s="15" t="e">
        <f>IF(#REF!="",0,#REF!)</f>
        <v>#REF!</v>
      </c>
    </row>
    <row r="16" spans="1:26" s="3" customFormat="1" ht="12.75" customHeight="1">
      <c r="A16" s="125"/>
      <c r="B16" s="133"/>
      <c r="C16" s="56"/>
      <c r="D16" s="57"/>
      <c r="E16" s="115"/>
      <c r="F16" s="113"/>
      <c r="G16" s="45"/>
      <c r="H16" s="47">
        <f>IF(G16="","",G$2/(G16)*$V$3)</f>
      </c>
      <c r="I16" s="48"/>
      <c r="J16" s="49">
        <f aca="true" t="shared" si="10" ref="J16:J35">IF(I16="","",I$2/(I16)*$V$3)</f>
      </c>
      <c r="K16" s="45"/>
      <c r="L16" s="47"/>
      <c r="M16" s="48"/>
      <c r="N16" s="50">
        <f>IF(M16="","",M$2/(M16)*$V$3)</f>
      </c>
      <c r="O16" s="46"/>
      <c r="P16" s="47">
        <f aca="true" t="shared" si="11" ref="P16:P35">IF(O16="","",O$2/(O16)*$V$3)</f>
      </c>
      <c r="Q16" s="111"/>
      <c r="R16" s="109">
        <f aca="true" t="shared" si="12" ref="R16:R35">IF(Q16="","",Q$2/(Q16)*$V$3)</f>
      </c>
      <c r="S16" s="44">
        <f>IF(B16="","",SUM(H16,J16,N16,P16,R16,#REF!))</f>
      </c>
      <c r="T16" s="44">
        <f aca="true" t="shared" si="13" ref="T16:T67">IF(S16="","",IF(COUNT(U16:Z16)&lt;$V$2,S16,IF(COUNT(U16:Z16)=$V$2,S16-MIN(U16:Z16),S16-MIN(U16:Z16)-SMALL(U16:Z16,2)-SMALL(U16:Z16,3))))</f>
      </c>
      <c r="U16" s="15">
        <f aca="true" t="shared" si="14" ref="U16:U54">IF(H16="",0,H16)</f>
        <v>0</v>
      </c>
      <c r="V16" s="15">
        <f aca="true" t="shared" si="15" ref="V16:V54">IF(J16="",0,J16)</f>
        <v>0</v>
      </c>
      <c r="W16" s="15">
        <f aca="true" t="shared" si="16" ref="W16:W54">IF(N16="",0,N16)</f>
        <v>0</v>
      </c>
      <c r="X16" s="15">
        <f aca="true" t="shared" si="17" ref="X16:X54">IF(P16="",0,P16)</f>
        <v>0</v>
      </c>
      <c r="Y16" s="15">
        <f aca="true" t="shared" si="18" ref="Y16:Y54">IF(R16="",0,R16)</f>
        <v>0</v>
      </c>
      <c r="Z16" s="15" t="e">
        <f>IF(#REF!="",0,#REF!)</f>
        <v>#REF!</v>
      </c>
    </row>
    <row r="17" spans="1:26" s="3" customFormat="1" ht="12.75" customHeight="1">
      <c r="A17" s="125"/>
      <c r="B17" s="79"/>
      <c r="C17" s="79"/>
      <c r="D17" s="79"/>
      <c r="E17" s="115"/>
      <c r="F17" s="113"/>
      <c r="G17" s="45"/>
      <c r="H17" s="47">
        <f>IF(G17="","",G$2/(G17)*$V$3)</f>
      </c>
      <c r="I17" s="48"/>
      <c r="J17" s="49">
        <f t="shared" si="10"/>
      </c>
      <c r="K17" s="45"/>
      <c r="L17" s="47"/>
      <c r="M17" s="48"/>
      <c r="N17" s="50">
        <f>IF(M17="","",M$2/(M17)*$V$3)</f>
      </c>
      <c r="O17" s="46"/>
      <c r="P17" s="47">
        <f t="shared" si="11"/>
      </c>
      <c r="Q17" s="66"/>
      <c r="R17" s="50">
        <f t="shared" si="12"/>
      </c>
      <c r="S17" s="44">
        <f>IF(B17="","",SUM(H17,J17,N17,P17,R17,#REF!))</f>
      </c>
      <c r="T17" s="44">
        <f t="shared" si="13"/>
      </c>
      <c r="U17" s="15">
        <f t="shared" si="14"/>
        <v>0</v>
      </c>
      <c r="V17" s="15">
        <f t="shared" si="15"/>
        <v>0</v>
      </c>
      <c r="W17" s="15">
        <f t="shared" si="16"/>
        <v>0</v>
      </c>
      <c r="X17" s="15">
        <f t="shared" si="17"/>
        <v>0</v>
      </c>
      <c r="Y17" s="15">
        <f t="shared" si="18"/>
        <v>0</v>
      </c>
      <c r="Z17" s="15" t="e">
        <f>IF(#REF!="",0,#REF!)</f>
        <v>#REF!</v>
      </c>
    </row>
    <row r="18" spans="1:26" s="3" customFormat="1" ht="12.75" customHeight="1">
      <c r="A18" s="125"/>
      <c r="B18" s="133"/>
      <c r="C18" s="56"/>
      <c r="D18" s="57"/>
      <c r="E18" s="115"/>
      <c r="F18" s="113"/>
      <c r="G18" s="45"/>
      <c r="H18" s="69">
        <f>IF(G18="","",G$2/(G18)*$V$3)</f>
      </c>
      <c r="I18" s="48"/>
      <c r="J18" s="49">
        <f t="shared" si="10"/>
      </c>
      <c r="K18" s="45"/>
      <c r="L18" s="47"/>
      <c r="M18" s="48"/>
      <c r="N18" s="50">
        <f>IF(M18="","",M$2/(M18)*$V$3)</f>
      </c>
      <c r="O18" s="46"/>
      <c r="P18" s="47">
        <f t="shared" si="11"/>
      </c>
      <c r="Q18" s="66"/>
      <c r="R18" s="50">
        <f t="shared" si="12"/>
      </c>
      <c r="S18" s="44">
        <f>IF(B18="","",SUM(H18,J18,N18,P18,R18,#REF!))</f>
      </c>
      <c r="T18" s="44">
        <f t="shared" si="13"/>
      </c>
      <c r="U18" s="15">
        <f t="shared" si="14"/>
        <v>0</v>
      </c>
      <c r="V18" s="15">
        <f t="shared" si="15"/>
        <v>0</v>
      </c>
      <c r="W18" s="15">
        <f t="shared" si="16"/>
        <v>0</v>
      </c>
      <c r="X18" s="15">
        <f t="shared" si="17"/>
        <v>0</v>
      </c>
      <c r="Y18" s="15">
        <f t="shared" si="18"/>
        <v>0</v>
      </c>
      <c r="Z18" s="15" t="e">
        <f>IF(#REF!="",0,#REF!)</f>
        <v>#REF!</v>
      </c>
    </row>
    <row r="19" spans="1:26" s="3" customFormat="1" ht="12.75" customHeight="1">
      <c r="A19" s="125"/>
      <c r="B19" s="79"/>
      <c r="C19" s="79"/>
      <c r="D19" s="79"/>
      <c r="E19" s="115"/>
      <c r="F19" s="113"/>
      <c r="G19" s="45"/>
      <c r="H19" s="47">
        <f aca="true" t="shared" si="19" ref="H19:H35">IF(G19="","",G$2/(G19)*$V$3)</f>
      </c>
      <c r="I19" s="48"/>
      <c r="J19" s="49">
        <f t="shared" si="10"/>
      </c>
      <c r="K19" s="45"/>
      <c r="L19" s="47"/>
      <c r="M19" s="48"/>
      <c r="N19" s="50">
        <f aca="true" t="shared" si="20" ref="N19:N35">IF(M19="","",M$2/(M19)*$V$3)</f>
      </c>
      <c r="O19" s="46"/>
      <c r="P19" s="47">
        <f t="shared" si="11"/>
      </c>
      <c r="Q19" s="66"/>
      <c r="R19" s="50">
        <f t="shared" si="12"/>
      </c>
      <c r="S19" s="44">
        <f>IF(B19="","",SUM(H19,J19,N19,P19,R19,#REF!))</f>
      </c>
      <c r="T19" s="44">
        <f t="shared" si="13"/>
      </c>
      <c r="U19" s="15">
        <f t="shared" si="14"/>
        <v>0</v>
      </c>
      <c r="V19" s="15">
        <f t="shared" si="15"/>
        <v>0</v>
      </c>
      <c r="W19" s="15">
        <f t="shared" si="16"/>
        <v>0</v>
      </c>
      <c r="X19" s="15">
        <f t="shared" si="17"/>
        <v>0</v>
      </c>
      <c r="Y19" s="15">
        <f t="shared" si="18"/>
        <v>0</v>
      </c>
      <c r="Z19" s="15" t="e">
        <f>IF(#REF!="",0,#REF!)</f>
        <v>#REF!</v>
      </c>
    </row>
    <row r="20" spans="1:26" s="3" customFormat="1" ht="12.75" customHeight="1">
      <c r="A20" s="125"/>
      <c r="B20" s="133"/>
      <c r="C20" s="56"/>
      <c r="D20" s="57"/>
      <c r="E20" s="115"/>
      <c r="F20" s="113"/>
      <c r="G20" s="45"/>
      <c r="H20" s="47">
        <f t="shared" si="19"/>
      </c>
      <c r="I20" s="48"/>
      <c r="J20" s="49">
        <f t="shared" si="10"/>
      </c>
      <c r="K20" s="45"/>
      <c r="L20" s="47"/>
      <c r="M20" s="48"/>
      <c r="N20" s="50">
        <f t="shared" si="20"/>
      </c>
      <c r="O20" s="46"/>
      <c r="P20" s="47">
        <f t="shared" si="11"/>
      </c>
      <c r="Q20" s="66"/>
      <c r="R20" s="50">
        <f t="shared" si="12"/>
      </c>
      <c r="S20" s="44">
        <f>IF(B20="","",SUM(H20,J20,N20,P20,R20,#REF!))</f>
      </c>
      <c r="T20" s="44">
        <f t="shared" si="13"/>
      </c>
      <c r="U20" s="15">
        <f t="shared" si="14"/>
        <v>0</v>
      </c>
      <c r="V20" s="15">
        <f t="shared" si="15"/>
        <v>0</v>
      </c>
      <c r="W20" s="15">
        <f t="shared" si="16"/>
        <v>0</v>
      </c>
      <c r="X20" s="15">
        <f t="shared" si="17"/>
        <v>0</v>
      </c>
      <c r="Y20" s="15">
        <f t="shared" si="18"/>
        <v>0</v>
      </c>
      <c r="Z20" s="15" t="e">
        <f>IF(#REF!="",0,#REF!)</f>
        <v>#REF!</v>
      </c>
    </row>
    <row r="21" spans="1:26" s="3" customFormat="1" ht="12.75" customHeight="1">
      <c r="A21" s="125"/>
      <c r="B21" s="133"/>
      <c r="C21" s="56"/>
      <c r="D21" s="57"/>
      <c r="E21" s="115"/>
      <c r="F21" s="113"/>
      <c r="G21" s="45"/>
      <c r="H21" s="47">
        <f t="shared" si="19"/>
      </c>
      <c r="I21" s="48"/>
      <c r="J21" s="49">
        <f t="shared" si="10"/>
      </c>
      <c r="K21" s="45"/>
      <c r="L21" s="47"/>
      <c r="M21" s="48"/>
      <c r="N21" s="50">
        <f t="shared" si="20"/>
      </c>
      <c r="O21" s="46"/>
      <c r="P21" s="47">
        <f t="shared" si="11"/>
      </c>
      <c r="Q21" s="66"/>
      <c r="R21" s="50">
        <f t="shared" si="12"/>
      </c>
      <c r="S21" s="44">
        <f>IF(B21="","",SUM(H21,J21,N21,P21,R21,#REF!))</f>
      </c>
      <c r="T21" s="44">
        <f t="shared" si="13"/>
      </c>
      <c r="U21" s="15">
        <f t="shared" si="14"/>
        <v>0</v>
      </c>
      <c r="V21" s="15">
        <f t="shared" si="15"/>
        <v>0</v>
      </c>
      <c r="W21" s="15">
        <f t="shared" si="16"/>
        <v>0</v>
      </c>
      <c r="X21" s="15">
        <f t="shared" si="17"/>
        <v>0</v>
      </c>
      <c r="Y21" s="15">
        <f t="shared" si="18"/>
        <v>0</v>
      </c>
      <c r="Z21" s="15" t="e">
        <f>IF(#REF!="",0,#REF!)</f>
        <v>#REF!</v>
      </c>
    </row>
    <row r="22" spans="1:26" s="3" customFormat="1" ht="12.75" customHeight="1">
      <c r="A22" s="12"/>
      <c r="B22" s="130"/>
      <c r="C22" s="131"/>
      <c r="D22" s="132"/>
      <c r="E22" s="95"/>
      <c r="F22" s="49"/>
      <c r="G22" s="45"/>
      <c r="H22" s="47">
        <f t="shared" si="19"/>
      </c>
      <c r="I22" s="48"/>
      <c r="J22" s="49">
        <f t="shared" si="10"/>
      </c>
      <c r="K22" s="45"/>
      <c r="L22" s="47"/>
      <c r="M22" s="48"/>
      <c r="N22" s="50">
        <f t="shared" si="20"/>
      </c>
      <c r="O22" s="46"/>
      <c r="P22" s="47">
        <f t="shared" si="11"/>
      </c>
      <c r="Q22" s="66"/>
      <c r="R22" s="50">
        <f t="shared" si="12"/>
      </c>
      <c r="S22" s="44">
        <f>IF(B22="","",SUM(H22,J22,N22,P22,R22,#REF!))</f>
      </c>
      <c r="T22" s="44">
        <f t="shared" si="13"/>
      </c>
      <c r="U22" s="15">
        <f t="shared" si="14"/>
        <v>0</v>
      </c>
      <c r="V22" s="15">
        <f t="shared" si="15"/>
        <v>0</v>
      </c>
      <c r="W22" s="15">
        <f t="shared" si="16"/>
        <v>0</v>
      </c>
      <c r="X22" s="15">
        <f t="shared" si="17"/>
        <v>0</v>
      </c>
      <c r="Y22" s="15">
        <f t="shared" si="18"/>
        <v>0</v>
      </c>
      <c r="Z22" s="15" t="e">
        <f>IF(#REF!="",0,#REF!)</f>
        <v>#REF!</v>
      </c>
    </row>
    <row r="23" spans="1:26" s="3" customFormat="1" ht="12.75" customHeight="1">
      <c r="A23" s="12"/>
      <c r="B23" s="13"/>
      <c r="C23" s="14"/>
      <c r="D23" s="27"/>
      <c r="E23" s="63"/>
      <c r="F23" s="49"/>
      <c r="G23" s="45"/>
      <c r="H23" s="47">
        <f t="shared" si="19"/>
      </c>
      <c r="I23" s="48"/>
      <c r="J23" s="49">
        <f t="shared" si="10"/>
      </c>
      <c r="K23" s="45"/>
      <c r="L23" s="47"/>
      <c r="M23" s="48"/>
      <c r="N23" s="50">
        <f t="shared" si="20"/>
      </c>
      <c r="O23" s="46"/>
      <c r="P23" s="47">
        <f t="shared" si="11"/>
      </c>
      <c r="Q23" s="66"/>
      <c r="R23" s="50">
        <f t="shared" si="12"/>
      </c>
      <c r="S23" s="44">
        <f>IF(B23="","",SUM(H23,J23,N23,P23,R23,#REF!))</f>
      </c>
      <c r="T23" s="44">
        <f t="shared" si="13"/>
      </c>
      <c r="U23" s="15">
        <f t="shared" si="14"/>
        <v>0</v>
      </c>
      <c r="V23" s="15">
        <f t="shared" si="15"/>
        <v>0</v>
      </c>
      <c r="W23" s="15">
        <f t="shared" si="16"/>
        <v>0</v>
      </c>
      <c r="X23" s="15">
        <f t="shared" si="17"/>
        <v>0</v>
      </c>
      <c r="Y23" s="15">
        <f t="shared" si="18"/>
        <v>0</v>
      </c>
      <c r="Z23" s="15" t="e">
        <f>IF(#REF!="",0,#REF!)</f>
        <v>#REF!</v>
      </c>
    </row>
    <row r="24" spans="1:27" s="3" customFormat="1" ht="12.75" customHeight="1">
      <c r="A24" s="12"/>
      <c r="B24" s="51"/>
      <c r="C24" s="51"/>
      <c r="D24" s="27"/>
      <c r="E24" s="63"/>
      <c r="F24" s="49"/>
      <c r="G24" s="45"/>
      <c r="H24" s="47">
        <f t="shared" si="19"/>
      </c>
      <c r="I24" s="48"/>
      <c r="J24" s="49">
        <f t="shared" si="10"/>
      </c>
      <c r="K24" s="45"/>
      <c r="L24" s="47"/>
      <c r="M24" s="48"/>
      <c r="N24" s="50">
        <f t="shared" si="20"/>
      </c>
      <c r="O24" s="46"/>
      <c r="P24" s="47">
        <f t="shared" si="11"/>
      </c>
      <c r="Q24" s="66"/>
      <c r="R24" s="50">
        <f t="shared" si="12"/>
      </c>
      <c r="S24" s="44">
        <f>IF(B24="","",SUM(H24,J24,N24,P24,R24,#REF!))</f>
      </c>
      <c r="T24" s="44">
        <f t="shared" si="13"/>
      </c>
      <c r="U24" s="15">
        <f t="shared" si="14"/>
        <v>0</v>
      </c>
      <c r="V24" s="15">
        <f t="shared" si="15"/>
        <v>0</v>
      </c>
      <c r="W24" s="15">
        <f t="shared" si="16"/>
        <v>0</v>
      </c>
      <c r="X24" s="15">
        <f t="shared" si="17"/>
        <v>0</v>
      </c>
      <c r="Y24" s="15">
        <f t="shared" si="18"/>
        <v>0</v>
      </c>
      <c r="Z24" s="15" t="e">
        <f>IF(#REF!="",0,#REF!)</f>
        <v>#REF!</v>
      </c>
      <c r="AA24" s="16"/>
    </row>
    <row r="25" spans="1:26" s="3" customFormat="1" ht="12.75" customHeight="1">
      <c r="A25" s="12"/>
      <c r="B25" s="14"/>
      <c r="C25" s="14"/>
      <c r="D25" s="27"/>
      <c r="E25" s="63"/>
      <c r="F25" s="49"/>
      <c r="G25" s="45"/>
      <c r="H25" s="47">
        <f t="shared" si="19"/>
      </c>
      <c r="I25" s="48"/>
      <c r="J25" s="49">
        <f t="shared" si="10"/>
      </c>
      <c r="K25" s="45"/>
      <c r="L25" s="47"/>
      <c r="M25" s="48"/>
      <c r="N25" s="50">
        <f t="shared" si="20"/>
      </c>
      <c r="O25" s="46"/>
      <c r="P25" s="47">
        <f t="shared" si="11"/>
      </c>
      <c r="Q25" s="66"/>
      <c r="R25" s="50">
        <f t="shared" si="12"/>
      </c>
      <c r="S25" s="44">
        <f>IF(B25="","",SUM(H25,J25,N25,P25,R25,#REF!))</f>
      </c>
      <c r="T25" s="44">
        <f t="shared" si="13"/>
      </c>
      <c r="U25" s="15">
        <f t="shared" si="14"/>
        <v>0</v>
      </c>
      <c r="V25" s="15">
        <f t="shared" si="15"/>
        <v>0</v>
      </c>
      <c r="W25" s="15">
        <f t="shared" si="16"/>
        <v>0</v>
      </c>
      <c r="X25" s="15">
        <f t="shared" si="17"/>
        <v>0</v>
      </c>
      <c r="Y25" s="15">
        <f t="shared" si="18"/>
        <v>0</v>
      </c>
      <c r="Z25" s="15" t="e">
        <f>IF(#REF!="",0,#REF!)</f>
        <v>#REF!</v>
      </c>
    </row>
    <row r="26" spans="1:26" s="3" customFormat="1" ht="12.75" customHeight="1">
      <c r="A26" s="12"/>
      <c r="B26" s="13"/>
      <c r="C26" s="14"/>
      <c r="D26" s="27"/>
      <c r="E26" s="63"/>
      <c r="F26" s="49"/>
      <c r="G26" s="45"/>
      <c r="H26" s="47">
        <f t="shared" si="19"/>
      </c>
      <c r="I26" s="48"/>
      <c r="J26" s="49">
        <f t="shared" si="10"/>
      </c>
      <c r="K26" s="45"/>
      <c r="L26" s="47"/>
      <c r="M26" s="48"/>
      <c r="N26" s="50">
        <f t="shared" si="20"/>
      </c>
      <c r="O26" s="46"/>
      <c r="P26" s="47">
        <f t="shared" si="11"/>
      </c>
      <c r="Q26" s="66"/>
      <c r="R26" s="50">
        <f t="shared" si="12"/>
      </c>
      <c r="S26" s="44">
        <f>IF(B26="","",SUM(H26,J26,N26,P26,R26,#REF!))</f>
      </c>
      <c r="T26" s="44">
        <f t="shared" si="13"/>
      </c>
      <c r="U26" s="15">
        <f t="shared" si="14"/>
        <v>0</v>
      </c>
      <c r="V26" s="15">
        <f t="shared" si="15"/>
        <v>0</v>
      </c>
      <c r="W26" s="15">
        <f t="shared" si="16"/>
        <v>0</v>
      </c>
      <c r="X26" s="15">
        <f t="shared" si="17"/>
        <v>0</v>
      </c>
      <c r="Y26" s="15">
        <f t="shared" si="18"/>
        <v>0</v>
      </c>
      <c r="Z26" s="15" t="e">
        <f>IF(#REF!="",0,#REF!)</f>
        <v>#REF!</v>
      </c>
    </row>
    <row r="27" spans="1:26" s="3" customFormat="1" ht="12.75" customHeight="1">
      <c r="A27" s="12"/>
      <c r="B27" s="13"/>
      <c r="C27" s="14"/>
      <c r="D27" s="27"/>
      <c r="E27" s="63"/>
      <c r="F27" s="49"/>
      <c r="G27" s="45"/>
      <c r="H27" s="47">
        <f t="shared" si="19"/>
      </c>
      <c r="I27" s="48"/>
      <c r="J27" s="49">
        <f t="shared" si="10"/>
      </c>
      <c r="K27" s="45"/>
      <c r="L27" s="47"/>
      <c r="M27" s="48"/>
      <c r="N27" s="50">
        <f t="shared" si="20"/>
      </c>
      <c r="O27" s="46"/>
      <c r="P27" s="47">
        <f t="shared" si="11"/>
      </c>
      <c r="Q27" s="66"/>
      <c r="R27" s="50">
        <f t="shared" si="12"/>
      </c>
      <c r="S27" s="44">
        <f>IF(B27="","",SUM(H27,J27,N27,P27,R27,#REF!))</f>
      </c>
      <c r="T27" s="44">
        <f t="shared" si="13"/>
      </c>
      <c r="U27" s="15">
        <f t="shared" si="14"/>
        <v>0</v>
      </c>
      <c r="V27" s="15">
        <f t="shared" si="15"/>
        <v>0</v>
      </c>
      <c r="W27" s="15">
        <f t="shared" si="16"/>
        <v>0</v>
      </c>
      <c r="X27" s="15">
        <f t="shared" si="17"/>
        <v>0</v>
      </c>
      <c r="Y27" s="15">
        <f t="shared" si="18"/>
        <v>0</v>
      </c>
      <c r="Z27" s="15" t="e">
        <f>IF(#REF!="",0,#REF!)</f>
        <v>#REF!</v>
      </c>
    </row>
    <row r="28" spans="1:26" s="3" customFormat="1" ht="12.75" customHeight="1">
      <c r="A28" s="12"/>
      <c r="B28" s="13"/>
      <c r="C28" s="14"/>
      <c r="D28" s="27"/>
      <c r="E28" s="63"/>
      <c r="F28" s="49"/>
      <c r="G28" s="45"/>
      <c r="H28" s="47">
        <f t="shared" si="19"/>
      </c>
      <c r="I28" s="48"/>
      <c r="J28" s="49">
        <f t="shared" si="10"/>
      </c>
      <c r="K28" s="45"/>
      <c r="L28" s="47"/>
      <c r="M28" s="48"/>
      <c r="N28" s="50">
        <f t="shared" si="20"/>
      </c>
      <c r="O28" s="46"/>
      <c r="P28" s="47">
        <f t="shared" si="11"/>
      </c>
      <c r="Q28" s="66"/>
      <c r="R28" s="50">
        <f t="shared" si="12"/>
      </c>
      <c r="S28" s="44">
        <f>IF(B28="","",SUM(H28,J28,N28,P28,R28,#REF!))</f>
      </c>
      <c r="T28" s="44">
        <f t="shared" si="13"/>
      </c>
      <c r="U28" s="15">
        <f t="shared" si="14"/>
        <v>0</v>
      </c>
      <c r="V28" s="15">
        <f t="shared" si="15"/>
        <v>0</v>
      </c>
      <c r="W28" s="15">
        <f t="shared" si="16"/>
        <v>0</v>
      </c>
      <c r="X28" s="15">
        <f t="shared" si="17"/>
        <v>0</v>
      </c>
      <c r="Y28" s="15">
        <f t="shared" si="18"/>
        <v>0</v>
      </c>
      <c r="Z28" s="15" t="e">
        <f>IF(#REF!="",0,#REF!)</f>
        <v>#REF!</v>
      </c>
    </row>
    <row r="29" spans="1:26" s="3" customFormat="1" ht="12.75" customHeight="1">
      <c r="A29" s="12"/>
      <c r="B29" s="13"/>
      <c r="C29" s="14"/>
      <c r="D29" s="27"/>
      <c r="E29" s="63"/>
      <c r="F29" s="49"/>
      <c r="G29" s="45"/>
      <c r="H29" s="47">
        <f t="shared" si="19"/>
      </c>
      <c r="I29" s="48"/>
      <c r="J29" s="49">
        <f t="shared" si="10"/>
      </c>
      <c r="K29" s="45"/>
      <c r="L29" s="47"/>
      <c r="M29" s="48"/>
      <c r="N29" s="50">
        <f t="shared" si="20"/>
      </c>
      <c r="O29" s="46"/>
      <c r="P29" s="47">
        <f t="shared" si="11"/>
      </c>
      <c r="Q29" s="66"/>
      <c r="R29" s="50">
        <f t="shared" si="12"/>
      </c>
      <c r="S29" s="44">
        <f>IF(B29="","",SUM(H29,J29,N29,P29,R29,#REF!))</f>
      </c>
      <c r="T29" s="44">
        <f t="shared" si="13"/>
      </c>
      <c r="U29" s="15">
        <f t="shared" si="14"/>
        <v>0</v>
      </c>
      <c r="V29" s="15">
        <f t="shared" si="15"/>
        <v>0</v>
      </c>
      <c r="W29" s="15">
        <f t="shared" si="16"/>
        <v>0</v>
      </c>
      <c r="X29" s="15">
        <f t="shared" si="17"/>
        <v>0</v>
      </c>
      <c r="Y29" s="15">
        <f t="shared" si="18"/>
        <v>0</v>
      </c>
      <c r="Z29" s="15" t="e">
        <f>IF(#REF!="",0,#REF!)</f>
        <v>#REF!</v>
      </c>
    </row>
    <row r="30" spans="1:26" s="3" customFormat="1" ht="12.75" customHeight="1">
      <c r="A30" s="12"/>
      <c r="B30" s="55"/>
      <c r="C30" s="55"/>
      <c r="D30" s="55"/>
      <c r="E30" s="63"/>
      <c r="F30" s="49"/>
      <c r="G30" s="45"/>
      <c r="H30" s="47">
        <f t="shared" si="19"/>
      </c>
      <c r="I30" s="48"/>
      <c r="J30" s="49">
        <f t="shared" si="10"/>
      </c>
      <c r="K30" s="45"/>
      <c r="L30" s="47"/>
      <c r="M30" s="48"/>
      <c r="N30" s="50">
        <f t="shared" si="20"/>
      </c>
      <c r="O30" s="46"/>
      <c r="P30" s="47">
        <f t="shared" si="11"/>
      </c>
      <c r="Q30" s="66"/>
      <c r="R30" s="50">
        <f t="shared" si="12"/>
      </c>
      <c r="S30" s="44">
        <f>IF(B30="","",SUM(H30,J30,N30,P30,R30,#REF!))</f>
      </c>
      <c r="T30" s="44">
        <f t="shared" si="13"/>
      </c>
      <c r="U30" s="15">
        <f t="shared" si="14"/>
        <v>0</v>
      </c>
      <c r="V30" s="15">
        <f t="shared" si="15"/>
        <v>0</v>
      </c>
      <c r="W30" s="15">
        <f t="shared" si="16"/>
        <v>0</v>
      </c>
      <c r="X30" s="15">
        <f t="shared" si="17"/>
        <v>0</v>
      </c>
      <c r="Y30" s="15">
        <f t="shared" si="18"/>
        <v>0</v>
      </c>
      <c r="Z30" s="15" t="e">
        <f>IF(#REF!="",0,#REF!)</f>
        <v>#REF!</v>
      </c>
    </row>
    <row r="31" spans="1:26" s="3" customFormat="1" ht="12.75" customHeight="1">
      <c r="A31" s="12"/>
      <c r="B31" s="13"/>
      <c r="C31" s="14"/>
      <c r="D31" s="27"/>
      <c r="E31" s="63"/>
      <c r="F31" s="49"/>
      <c r="G31" s="45"/>
      <c r="H31" s="47">
        <f t="shared" si="19"/>
      </c>
      <c r="I31" s="48"/>
      <c r="J31" s="49">
        <f t="shared" si="10"/>
      </c>
      <c r="K31" s="45"/>
      <c r="L31" s="47"/>
      <c r="M31" s="48"/>
      <c r="N31" s="50">
        <f t="shared" si="20"/>
      </c>
      <c r="O31" s="46"/>
      <c r="P31" s="47">
        <f t="shared" si="11"/>
      </c>
      <c r="Q31" s="66"/>
      <c r="R31" s="50">
        <f t="shared" si="12"/>
      </c>
      <c r="S31" s="44">
        <f>IF(B31="","",SUM(H31,J31,N31,P31,R31,#REF!))</f>
      </c>
      <c r="T31" s="44">
        <f t="shared" si="13"/>
      </c>
      <c r="U31" s="15">
        <f t="shared" si="14"/>
        <v>0</v>
      </c>
      <c r="V31" s="15">
        <f t="shared" si="15"/>
        <v>0</v>
      </c>
      <c r="W31" s="15">
        <f t="shared" si="16"/>
        <v>0</v>
      </c>
      <c r="X31" s="15">
        <f t="shared" si="17"/>
        <v>0</v>
      </c>
      <c r="Y31" s="15">
        <f t="shared" si="18"/>
        <v>0</v>
      </c>
      <c r="Z31" s="15" t="e">
        <f>IF(#REF!="",0,#REF!)</f>
        <v>#REF!</v>
      </c>
    </row>
    <row r="32" spans="1:26" s="3" customFormat="1" ht="12.75" customHeight="1">
      <c r="A32" s="12"/>
      <c r="B32" s="13"/>
      <c r="C32" s="14"/>
      <c r="D32" s="27"/>
      <c r="E32" s="63"/>
      <c r="F32" s="49"/>
      <c r="G32" s="45"/>
      <c r="H32" s="47">
        <f t="shared" si="19"/>
      </c>
      <c r="I32" s="48"/>
      <c r="J32" s="49">
        <f t="shared" si="10"/>
      </c>
      <c r="K32" s="45"/>
      <c r="L32" s="47"/>
      <c r="M32" s="48"/>
      <c r="N32" s="50">
        <f t="shared" si="20"/>
      </c>
      <c r="O32" s="46"/>
      <c r="P32" s="47">
        <f t="shared" si="11"/>
      </c>
      <c r="Q32" s="66"/>
      <c r="R32" s="50">
        <f t="shared" si="12"/>
      </c>
      <c r="S32" s="44">
        <f>IF(B32="","",SUM(H32,J32,N32,P32,R32,#REF!))</f>
      </c>
      <c r="T32" s="44">
        <f t="shared" si="13"/>
      </c>
      <c r="U32" s="15">
        <f t="shared" si="14"/>
        <v>0</v>
      </c>
      <c r="V32" s="15">
        <f t="shared" si="15"/>
        <v>0</v>
      </c>
      <c r="W32" s="15">
        <f t="shared" si="16"/>
        <v>0</v>
      </c>
      <c r="X32" s="15">
        <f t="shared" si="17"/>
        <v>0</v>
      </c>
      <c r="Y32" s="15">
        <f t="shared" si="18"/>
        <v>0</v>
      </c>
      <c r="Z32" s="15" t="e">
        <f>IF(#REF!="",0,#REF!)</f>
        <v>#REF!</v>
      </c>
    </row>
    <row r="33" spans="1:26" s="3" customFormat="1" ht="12.75" customHeight="1">
      <c r="A33" s="12"/>
      <c r="B33" s="13"/>
      <c r="C33" s="14"/>
      <c r="D33" s="27"/>
      <c r="E33" s="63"/>
      <c r="F33" s="49"/>
      <c r="G33" s="45"/>
      <c r="H33" s="47">
        <f t="shared" si="19"/>
      </c>
      <c r="I33" s="48"/>
      <c r="J33" s="49">
        <f t="shared" si="10"/>
      </c>
      <c r="K33" s="45"/>
      <c r="L33" s="47"/>
      <c r="M33" s="48"/>
      <c r="N33" s="50">
        <f t="shared" si="20"/>
      </c>
      <c r="O33" s="46"/>
      <c r="P33" s="47">
        <f t="shared" si="11"/>
      </c>
      <c r="Q33" s="66"/>
      <c r="R33" s="50">
        <f t="shared" si="12"/>
      </c>
      <c r="S33" s="44">
        <f>IF(B33="","",SUM(H33,J33,N33,P33,R33,#REF!))</f>
      </c>
      <c r="T33" s="44">
        <f t="shared" si="13"/>
      </c>
      <c r="U33" s="15">
        <f t="shared" si="14"/>
        <v>0</v>
      </c>
      <c r="V33" s="15">
        <f t="shared" si="15"/>
        <v>0</v>
      </c>
      <c r="W33" s="15">
        <f t="shared" si="16"/>
        <v>0</v>
      </c>
      <c r="X33" s="15">
        <f t="shared" si="17"/>
        <v>0</v>
      </c>
      <c r="Y33" s="15">
        <f t="shared" si="18"/>
        <v>0</v>
      </c>
      <c r="Z33" s="15" t="e">
        <f>IF(#REF!="",0,#REF!)</f>
        <v>#REF!</v>
      </c>
    </row>
    <row r="34" spans="1:26" s="3" customFormat="1" ht="12.75" customHeight="1">
      <c r="A34" s="12"/>
      <c r="B34" s="13"/>
      <c r="C34" s="14"/>
      <c r="D34" s="27"/>
      <c r="E34" s="63"/>
      <c r="F34" s="49"/>
      <c r="G34" s="45"/>
      <c r="H34" s="47">
        <f t="shared" si="19"/>
      </c>
      <c r="I34" s="48"/>
      <c r="J34" s="49">
        <f t="shared" si="10"/>
      </c>
      <c r="K34" s="45"/>
      <c r="L34" s="47"/>
      <c r="M34" s="48"/>
      <c r="N34" s="50">
        <f t="shared" si="20"/>
      </c>
      <c r="O34" s="46"/>
      <c r="P34" s="47">
        <f t="shared" si="11"/>
      </c>
      <c r="Q34" s="66"/>
      <c r="R34" s="50">
        <f t="shared" si="12"/>
      </c>
      <c r="S34" s="44">
        <f>IF(B34="","",SUM(H34,J34,N34,P34,R34,#REF!))</f>
      </c>
      <c r="T34" s="44">
        <f t="shared" si="13"/>
      </c>
      <c r="U34" s="15">
        <f t="shared" si="14"/>
        <v>0</v>
      </c>
      <c r="V34" s="15">
        <f t="shared" si="15"/>
        <v>0</v>
      </c>
      <c r="W34" s="15">
        <f t="shared" si="16"/>
        <v>0</v>
      </c>
      <c r="X34" s="15">
        <f t="shared" si="17"/>
        <v>0</v>
      </c>
      <c r="Y34" s="15">
        <f t="shared" si="18"/>
        <v>0</v>
      </c>
      <c r="Z34" s="15" t="e">
        <f>IF(#REF!="",0,#REF!)</f>
        <v>#REF!</v>
      </c>
    </row>
    <row r="35" spans="1:26" s="3" customFormat="1" ht="12.75" customHeight="1">
      <c r="A35" s="12"/>
      <c r="B35" s="13"/>
      <c r="C35" s="14"/>
      <c r="D35" s="27"/>
      <c r="E35" s="63"/>
      <c r="F35" s="49"/>
      <c r="G35" s="45"/>
      <c r="H35" s="47">
        <f t="shared" si="19"/>
      </c>
      <c r="I35" s="48"/>
      <c r="J35" s="49">
        <f t="shared" si="10"/>
      </c>
      <c r="K35" s="45"/>
      <c r="L35" s="47"/>
      <c r="M35" s="48"/>
      <c r="N35" s="50">
        <f t="shared" si="20"/>
      </c>
      <c r="O35" s="46"/>
      <c r="P35" s="47">
        <f t="shared" si="11"/>
      </c>
      <c r="Q35" s="66"/>
      <c r="R35" s="50">
        <f t="shared" si="12"/>
      </c>
      <c r="S35" s="44">
        <f>IF(B35="","",SUM(H35,J35,N35,P35,R35,#REF!))</f>
      </c>
      <c r="T35" s="44">
        <f t="shared" si="13"/>
      </c>
      <c r="U35" s="15">
        <f t="shared" si="14"/>
        <v>0</v>
      </c>
      <c r="V35" s="15">
        <f t="shared" si="15"/>
        <v>0</v>
      </c>
      <c r="W35" s="15">
        <f t="shared" si="16"/>
        <v>0</v>
      </c>
      <c r="X35" s="15">
        <f t="shared" si="17"/>
        <v>0</v>
      </c>
      <c r="Y35" s="15">
        <f t="shared" si="18"/>
        <v>0</v>
      </c>
      <c r="Z35" s="15" t="e">
        <f>IF(#REF!="",0,#REF!)</f>
        <v>#REF!</v>
      </c>
    </row>
    <row r="36" spans="1:26" s="3" customFormat="1" ht="12.75" customHeight="1">
      <c r="A36" s="12"/>
      <c r="B36" s="13"/>
      <c r="C36" s="14"/>
      <c r="D36" s="27"/>
      <c r="E36" s="63"/>
      <c r="F36" s="49"/>
      <c r="G36" s="45"/>
      <c r="H36" s="47">
        <f aca="true" t="shared" si="21" ref="H36:H67">IF(G36="","",G$2/(G36)*$V$3)</f>
      </c>
      <c r="I36" s="48"/>
      <c r="J36" s="49">
        <f aca="true" t="shared" si="22" ref="J36:J67">IF(I36="","",I$2/(I36)*$V$3)</f>
      </c>
      <c r="K36" s="45"/>
      <c r="L36" s="47"/>
      <c r="M36" s="48"/>
      <c r="N36" s="50">
        <f aca="true" t="shared" si="23" ref="N36:N67">IF(M36="","",M$2/(M36)*$V$3)</f>
      </c>
      <c r="O36" s="46"/>
      <c r="P36" s="47">
        <f aca="true" t="shared" si="24" ref="P36:P67">IF(O36="","",O$2/(O36)*$V$3)</f>
      </c>
      <c r="Q36" s="66"/>
      <c r="R36" s="50">
        <f aca="true" t="shared" si="25" ref="R36:R67">IF(Q36="","",Q$2/(Q36)*$V$3)</f>
      </c>
      <c r="S36" s="44">
        <f>IF(B36="","",SUM(H36,J36,N36,P36,R36,#REF!))</f>
      </c>
      <c r="T36" s="44">
        <f t="shared" si="13"/>
      </c>
      <c r="U36" s="15">
        <f t="shared" si="14"/>
        <v>0</v>
      </c>
      <c r="V36" s="15">
        <f t="shared" si="15"/>
        <v>0</v>
      </c>
      <c r="W36" s="15">
        <f t="shared" si="16"/>
        <v>0</v>
      </c>
      <c r="X36" s="15">
        <f t="shared" si="17"/>
        <v>0</v>
      </c>
      <c r="Y36" s="15">
        <f t="shared" si="18"/>
        <v>0</v>
      </c>
      <c r="Z36" s="15" t="e">
        <f>IF(#REF!="",0,#REF!)</f>
        <v>#REF!</v>
      </c>
    </row>
    <row r="37" spans="1:26" s="3" customFormat="1" ht="12.75" customHeight="1">
      <c r="A37" s="12"/>
      <c r="B37" s="13"/>
      <c r="C37" s="14"/>
      <c r="D37" s="27"/>
      <c r="E37" s="63"/>
      <c r="F37" s="49"/>
      <c r="G37" s="45"/>
      <c r="H37" s="47">
        <f t="shared" si="21"/>
      </c>
      <c r="I37" s="48"/>
      <c r="J37" s="49">
        <f t="shared" si="22"/>
      </c>
      <c r="K37" s="45"/>
      <c r="L37" s="47"/>
      <c r="M37" s="48"/>
      <c r="N37" s="50">
        <f t="shared" si="23"/>
      </c>
      <c r="O37" s="46"/>
      <c r="P37" s="47">
        <f t="shared" si="24"/>
      </c>
      <c r="Q37" s="66"/>
      <c r="R37" s="50">
        <f t="shared" si="25"/>
      </c>
      <c r="S37" s="44">
        <f>IF(B37="","",SUM(H37,J37,N37,P37,R37,#REF!))</f>
      </c>
      <c r="T37" s="44">
        <f t="shared" si="13"/>
      </c>
      <c r="U37" s="15">
        <f t="shared" si="14"/>
        <v>0</v>
      </c>
      <c r="V37" s="15">
        <f t="shared" si="15"/>
        <v>0</v>
      </c>
      <c r="W37" s="15">
        <f t="shared" si="16"/>
        <v>0</v>
      </c>
      <c r="X37" s="15">
        <f t="shared" si="17"/>
        <v>0</v>
      </c>
      <c r="Y37" s="15">
        <f t="shared" si="18"/>
        <v>0</v>
      </c>
      <c r="Z37" s="15" t="e">
        <f>IF(#REF!="",0,#REF!)</f>
        <v>#REF!</v>
      </c>
    </row>
    <row r="38" spans="1:26" s="3" customFormat="1" ht="12.75" customHeight="1">
      <c r="A38" s="12"/>
      <c r="B38" s="13"/>
      <c r="C38" s="14"/>
      <c r="D38" s="27"/>
      <c r="E38" s="63"/>
      <c r="F38" s="49"/>
      <c r="G38" s="45"/>
      <c r="H38" s="47">
        <f t="shared" si="21"/>
      </c>
      <c r="I38" s="48"/>
      <c r="J38" s="49">
        <f t="shared" si="22"/>
      </c>
      <c r="K38" s="45"/>
      <c r="L38" s="47"/>
      <c r="M38" s="48"/>
      <c r="N38" s="50">
        <f t="shared" si="23"/>
      </c>
      <c r="O38" s="46"/>
      <c r="P38" s="47">
        <f t="shared" si="24"/>
      </c>
      <c r="Q38" s="66"/>
      <c r="R38" s="50">
        <f t="shared" si="25"/>
      </c>
      <c r="S38" s="44">
        <f>IF(B38="","",SUM(H38,J38,N38,P38,R38,#REF!))</f>
      </c>
      <c r="T38" s="44">
        <f t="shared" si="13"/>
      </c>
      <c r="U38" s="15">
        <f t="shared" si="14"/>
        <v>0</v>
      </c>
      <c r="V38" s="15">
        <f t="shared" si="15"/>
        <v>0</v>
      </c>
      <c r="W38" s="15">
        <f t="shared" si="16"/>
        <v>0</v>
      </c>
      <c r="X38" s="15">
        <f t="shared" si="17"/>
        <v>0</v>
      </c>
      <c r="Y38" s="15">
        <f t="shared" si="18"/>
        <v>0</v>
      </c>
      <c r="Z38" s="15" t="e">
        <f>IF(#REF!="",0,#REF!)</f>
        <v>#REF!</v>
      </c>
    </row>
    <row r="39" spans="1:26" s="3" customFormat="1" ht="12.75" customHeight="1">
      <c r="A39" s="12"/>
      <c r="B39" s="13"/>
      <c r="C39" s="14"/>
      <c r="D39" s="27"/>
      <c r="E39" s="63"/>
      <c r="F39" s="49"/>
      <c r="G39" s="45"/>
      <c r="H39" s="47">
        <f t="shared" si="21"/>
      </c>
      <c r="I39" s="48"/>
      <c r="J39" s="49">
        <f t="shared" si="22"/>
      </c>
      <c r="K39" s="45"/>
      <c r="L39" s="47"/>
      <c r="M39" s="48"/>
      <c r="N39" s="50">
        <f t="shared" si="23"/>
      </c>
      <c r="O39" s="46"/>
      <c r="P39" s="47">
        <f t="shared" si="24"/>
      </c>
      <c r="Q39" s="66"/>
      <c r="R39" s="50">
        <f t="shared" si="25"/>
      </c>
      <c r="S39" s="44">
        <f>IF(B39="","",SUM(H39,J39,N39,P39,R39,#REF!))</f>
      </c>
      <c r="T39" s="44">
        <f t="shared" si="13"/>
      </c>
      <c r="U39" s="15">
        <f t="shared" si="14"/>
        <v>0</v>
      </c>
      <c r="V39" s="15">
        <f t="shared" si="15"/>
        <v>0</v>
      </c>
      <c r="W39" s="15">
        <f t="shared" si="16"/>
        <v>0</v>
      </c>
      <c r="X39" s="15">
        <f t="shared" si="17"/>
        <v>0</v>
      </c>
      <c r="Y39" s="15">
        <f t="shared" si="18"/>
        <v>0</v>
      </c>
      <c r="Z39" s="15" t="e">
        <f>IF(#REF!="",0,#REF!)</f>
        <v>#REF!</v>
      </c>
    </row>
    <row r="40" spans="1:26" s="3" customFormat="1" ht="12.75" customHeight="1">
      <c r="A40" s="12"/>
      <c r="B40" s="13"/>
      <c r="C40" s="14"/>
      <c r="D40" s="27"/>
      <c r="E40" s="63"/>
      <c r="F40" s="49"/>
      <c r="G40" s="45"/>
      <c r="H40" s="47">
        <f t="shared" si="21"/>
      </c>
      <c r="I40" s="48"/>
      <c r="J40" s="49">
        <f t="shared" si="22"/>
      </c>
      <c r="K40" s="45"/>
      <c r="L40" s="47"/>
      <c r="M40" s="48"/>
      <c r="N40" s="50">
        <f t="shared" si="23"/>
      </c>
      <c r="O40" s="46"/>
      <c r="P40" s="47">
        <f t="shared" si="24"/>
      </c>
      <c r="Q40" s="66"/>
      <c r="R40" s="50">
        <f t="shared" si="25"/>
      </c>
      <c r="S40" s="44">
        <f>IF(B40="","",SUM(H40,J40,N40,P40,R40,#REF!))</f>
      </c>
      <c r="T40" s="44">
        <f t="shared" si="13"/>
      </c>
      <c r="U40" s="15">
        <f t="shared" si="14"/>
        <v>0</v>
      </c>
      <c r="V40" s="15">
        <f t="shared" si="15"/>
        <v>0</v>
      </c>
      <c r="W40" s="15">
        <f t="shared" si="16"/>
        <v>0</v>
      </c>
      <c r="X40" s="15">
        <f t="shared" si="17"/>
        <v>0</v>
      </c>
      <c r="Y40" s="15">
        <f t="shared" si="18"/>
        <v>0</v>
      </c>
      <c r="Z40" s="15" t="e">
        <f>IF(#REF!="",0,#REF!)</f>
        <v>#REF!</v>
      </c>
    </row>
    <row r="41" spans="1:26" s="3" customFormat="1" ht="12.75" customHeight="1">
      <c r="A41" s="12"/>
      <c r="B41" s="13"/>
      <c r="C41" s="14"/>
      <c r="D41" s="27"/>
      <c r="E41" s="63"/>
      <c r="F41" s="49"/>
      <c r="G41" s="45"/>
      <c r="H41" s="47">
        <f t="shared" si="21"/>
      </c>
      <c r="I41" s="48"/>
      <c r="J41" s="49">
        <f t="shared" si="22"/>
      </c>
      <c r="K41" s="45"/>
      <c r="L41" s="47"/>
      <c r="M41" s="48"/>
      <c r="N41" s="50">
        <f t="shared" si="23"/>
      </c>
      <c r="O41" s="46"/>
      <c r="P41" s="47">
        <f t="shared" si="24"/>
      </c>
      <c r="Q41" s="66"/>
      <c r="R41" s="50">
        <f t="shared" si="25"/>
      </c>
      <c r="S41" s="44">
        <f>IF(B41="","",SUM(H41,J41,N41,P41,R41,#REF!))</f>
      </c>
      <c r="T41" s="44">
        <f t="shared" si="13"/>
      </c>
      <c r="U41" s="15">
        <f t="shared" si="14"/>
        <v>0</v>
      </c>
      <c r="V41" s="15">
        <f t="shared" si="15"/>
        <v>0</v>
      </c>
      <c r="W41" s="15">
        <f t="shared" si="16"/>
        <v>0</v>
      </c>
      <c r="X41" s="15">
        <f t="shared" si="17"/>
        <v>0</v>
      </c>
      <c r="Y41" s="15">
        <f t="shared" si="18"/>
        <v>0</v>
      </c>
      <c r="Z41" s="15" t="e">
        <f>IF(#REF!="",0,#REF!)</f>
        <v>#REF!</v>
      </c>
    </row>
    <row r="42" spans="1:26" s="3" customFormat="1" ht="12.75" customHeight="1">
      <c r="A42" s="12"/>
      <c r="B42" s="13"/>
      <c r="C42" s="14"/>
      <c r="D42" s="27"/>
      <c r="E42" s="63"/>
      <c r="F42" s="49"/>
      <c r="G42" s="45"/>
      <c r="H42" s="47">
        <f t="shared" si="21"/>
      </c>
      <c r="I42" s="48"/>
      <c r="J42" s="49">
        <f t="shared" si="22"/>
      </c>
      <c r="K42" s="45"/>
      <c r="L42" s="47"/>
      <c r="M42" s="48"/>
      <c r="N42" s="50">
        <f t="shared" si="23"/>
      </c>
      <c r="O42" s="46"/>
      <c r="P42" s="47">
        <f t="shared" si="24"/>
      </c>
      <c r="Q42" s="66"/>
      <c r="R42" s="50">
        <f t="shared" si="25"/>
      </c>
      <c r="S42" s="44">
        <f>IF(B42="","",SUM(H42,J42,N42,P42,R42,#REF!))</f>
      </c>
      <c r="T42" s="44">
        <f t="shared" si="13"/>
      </c>
      <c r="U42" s="15">
        <f t="shared" si="14"/>
        <v>0</v>
      </c>
      <c r="V42" s="15">
        <f t="shared" si="15"/>
        <v>0</v>
      </c>
      <c r="W42" s="15">
        <f t="shared" si="16"/>
        <v>0</v>
      </c>
      <c r="X42" s="15">
        <f t="shared" si="17"/>
        <v>0</v>
      </c>
      <c r="Y42" s="15">
        <f t="shared" si="18"/>
        <v>0</v>
      </c>
      <c r="Z42" s="15" t="e">
        <f>IF(#REF!="",0,#REF!)</f>
        <v>#REF!</v>
      </c>
    </row>
    <row r="43" spans="1:26" s="3" customFormat="1" ht="12.75" customHeight="1">
      <c r="A43" s="12"/>
      <c r="B43" s="13"/>
      <c r="C43" s="14"/>
      <c r="D43" s="27"/>
      <c r="E43" s="63"/>
      <c r="F43" s="49"/>
      <c r="G43" s="45"/>
      <c r="H43" s="47">
        <f t="shared" si="21"/>
      </c>
      <c r="I43" s="48"/>
      <c r="J43" s="49">
        <f t="shared" si="22"/>
      </c>
      <c r="K43" s="45"/>
      <c r="L43" s="47"/>
      <c r="M43" s="48"/>
      <c r="N43" s="50">
        <f t="shared" si="23"/>
      </c>
      <c r="O43" s="46"/>
      <c r="P43" s="47">
        <f t="shared" si="24"/>
      </c>
      <c r="Q43" s="66"/>
      <c r="R43" s="50">
        <f t="shared" si="25"/>
      </c>
      <c r="S43" s="44">
        <f>IF(B43="","",SUM(H43,J43,N43,P43,R43,#REF!))</f>
      </c>
      <c r="T43" s="44">
        <f t="shared" si="13"/>
      </c>
      <c r="U43" s="15">
        <f t="shared" si="14"/>
        <v>0</v>
      </c>
      <c r="V43" s="15">
        <f t="shared" si="15"/>
        <v>0</v>
      </c>
      <c r="W43" s="15">
        <f t="shared" si="16"/>
        <v>0</v>
      </c>
      <c r="X43" s="15">
        <f t="shared" si="17"/>
        <v>0</v>
      </c>
      <c r="Y43" s="15">
        <f t="shared" si="18"/>
        <v>0</v>
      </c>
      <c r="Z43" s="15" t="e">
        <f>IF(#REF!="",0,#REF!)</f>
        <v>#REF!</v>
      </c>
    </row>
    <row r="44" spans="1:26" s="3" customFormat="1" ht="12.75" customHeight="1">
      <c r="A44" s="12"/>
      <c r="B44" s="13"/>
      <c r="C44" s="14"/>
      <c r="D44" s="27"/>
      <c r="E44" s="63"/>
      <c r="F44" s="49"/>
      <c r="G44" s="45"/>
      <c r="H44" s="47">
        <f t="shared" si="21"/>
      </c>
      <c r="I44" s="48"/>
      <c r="J44" s="49">
        <f t="shared" si="22"/>
      </c>
      <c r="K44" s="45"/>
      <c r="L44" s="47"/>
      <c r="M44" s="48"/>
      <c r="N44" s="50">
        <f t="shared" si="23"/>
      </c>
      <c r="O44" s="46"/>
      <c r="P44" s="47">
        <f t="shared" si="24"/>
      </c>
      <c r="Q44" s="66"/>
      <c r="R44" s="50">
        <f t="shared" si="25"/>
      </c>
      <c r="S44" s="44">
        <f>IF(B44="","",SUM(H44,J44,N44,P44,R44,#REF!))</f>
      </c>
      <c r="T44" s="44">
        <f t="shared" si="13"/>
      </c>
      <c r="U44" s="15">
        <f t="shared" si="14"/>
        <v>0</v>
      </c>
      <c r="V44" s="15">
        <f t="shared" si="15"/>
        <v>0</v>
      </c>
      <c r="W44" s="15">
        <f t="shared" si="16"/>
        <v>0</v>
      </c>
      <c r="X44" s="15">
        <f t="shared" si="17"/>
        <v>0</v>
      </c>
      <c r="Y44" s="15">
        <f t="shared" si="18"/>
        <v>0</v>
      </c>
      <c r="Z44" s="15" t="e">
        <f>IF(#REF!="",0,#REF!)</f>
        <v>#REF!</v>
      </c>
    </row>
    <row r="45" spans="1:26" s="3" customFormat="1" ht="12.75" customHeight="1">
      <c r="A45" s="12"/>
      <c r="B45" s="13"/>
      <c r="C45" s="14"/>
      <c r="D45" s="27"/>
      <c r="E45" s="63"/>
      <c r="F45" s="49"/>
      <c r="G45" s="45"/>
      <c r="H45" s="47">
        <f t="shared" si="21"/>
      </c>
      <c r="I45" s="48"/>
      <c r="J45" s="49">
        <f t="shared" si="22"/>
      </c>
      <c r="K45" s="45"/>
      <c r="L45" s="47"/>
      <c r="M45" s="48"/>
      <c r="N45" s="50">
        <f t="shared" si="23"/>
      </c>
      <c r="O45" s="46"/>
      <c r="P45" s="47">
        <f t="shared" si="24"/>
      </c>
      <c r="Q45" s="66"/>
      <c r="R45" s="50">
        <f t="shared" si="25"/>
      </c>
      <c r="S45" s="44">
        <f>IF(B45="","",SUM(H45,J45,N45,P45,R45,#REF!))</f>
      </c>
      <c r="T45" s="44">
        <f t="shared" si="13"/>
      </c>
      <c r="U45" s="15">
        <f t="shared" si="14"/>
        <v>0</v>
      </c>
      <c r="V45" s="15">
        <f t="shared" si="15"/>
        <v>0</v>
      </c>
      <c r="W45" s="15">
        <f t="shared" si="16"/>
        <v>0</v>
      </c>
      <c r="X45" s="15">
        <f t="shared" si="17"/>
        <v>0</v>
      </c>
      <c r="Y45" s="15">
        <f t="shared" si="18"/>
        <v>0</v>
      </c>
      <c r="Z45" s="15" t="e">
        <f>IF(#REF!="",0,#REF!)</f>
        <v>#REF!</v>
      </c>
    </row>
    <row r="46" spans="1:26" s="3" customFormat="1" ht="12.75" customHeight="1">
      <c r="A46" s="12"/>
      <c r="B46" s="55"/>
      <c r="C46" s="55"/>
      <c r="D46" s="55"/>
      <c r="E46" s="63"/>
      <c r="F46" s="49"/>
      <c r="G46" s="45"/>
      <c r="H46" s="47">
        <f t="shared" si="21"/>
      </c>
      <c r="I46" s="48"/>
      <c r="J46" s="49">
        <f t="shared" si="22"/>
      </c>
      <c r="K46" s="45"/>
      <c r="L46" s="47"/>
      <c r="M46" s="48"/>
      <c r="N46" s="50">
        <f t="shared" si="23"/>
      </c>
      <c r="O46" s="46"/>
      <c r="P46" s="47">
        <f t="shared" si="24"/>
      </c>
      <c r="Q46" s="66"/>
      <c r="R46" s="50">
        <f t="shared" si="25"/>
      </c>
      <c r="S46" s="44">
        <f>IF(B46="","",SUM(H46,J46,N46,P46,R46,#REF!))</f>
      </c>
      <c r="T46" s="44">
        <f t="shared" si="13"/>
      </c>
      <c r="U46" s="15">
        <f t="shared" si="14"/>
        <v>0</v>
      </c>
      <c r="V46" s="15">
        <f t="shared" si="15"/>
        <v>0</v>
      </c>
      <c r="W46" s="15">
        <f t="shared" si="16"/>
        <v>0</v>
      </c>
      <c r="X46" s="15">
        <f t="shared" si="17"/>
        <v>0</v>
      </c>
      <c r="Y46" s="15">
        <f t="shared" si="18"/>
        <v>0</v>
      </c>
      <c r="Z46" s="15" t="e">
        <f>IF(#REF!="",0,#REF!)</f>
        <v>#REF!</v>
      </c>
    </row>
    <row r="47" spans="1:26" s="3" customFormat="1" ht="12.75" customHeight="1">
      <c r="A47" s="12"/>
      <c r="B47" s="13"/>
      <c r="C47" s="14"/>
      <c r="D47" s="27"/>
      <c r="E47" s="63"/>
      <c r="F47" s="49"/>
      <c r="G47" s="45"/>
      <c r="H47" s="47">
        <f t="shared" si="21"/>
      </c>
      <c r="I47" s="48"/>
      <c r="J47" s="49">
        <f t="shared" si="22"/>
      </c>
      <c r="K47" s="45"/>
      <c r="L47" s="47"/>
      <c r="M47" s="48"/>
      <c r="N47" s="50">
        <f t="shared" si="23"/>
      </c>
      <c r="O47" s="46"/>
      <c r="P47" s="47">
        <f t="shared" si="24"/>
      </c>
      <c r="Q47" s="66"/>
      <c r="R47" s="50">
        <f t="shared" si="25"/>
      </c>
      <c r="S47" s="44">
        <f>IF(B47="","",SUM(H47,J47,N47,P47,R47,#REF!))</f>
      </c>
      <c r="T47" s="44">
        <f t="shared" si="13"/>
      </c>
      <c r="U47" s="15">
        <f t="shared" si="14"/>
        <v>0</v>
      </c>
      <c r="V47" s="15">
        <f t="shared" si="15"/>
        <v>0</v>
      </c>
      <c r="W47" s="15">
        <f t="shared" si="16"/>
        <v>0</v>
      </c>
      <c r="X47" s="15">
        <f t="shared" si="17"/>
        <v>0</v>
      </c>
      <c r="Y47" s="15">
        <f t="shared" si="18"/>
        <v>0</v>
      </c>
      <c r="Z47" s="15" t="e">
        <f>IF(#REF!="",0,#REF!)</f>
        <v>#REF!</v>
      </c>
    </row>
    <row r="48" spans="1:26" s="3" customFormat="1" ht="12.75" customHeight="1">
      <c r="A48" s="12"/>
      <c r="B48" s="13"/>
      <c r="C48" s="14"/>
      <c r="D48" s="27"/>
      <c r="E48" s="63"/>
      <c r="F48" s="49"/>
      <c r="G48" s="45"/>
      <c r="H48" s="47">
        <f t="shared" si="21"/>
      </c>
      <c r="I48" s="48"/>
      <c r="J48" s="49">
        <f t="shared" si="22"/>
      </c>
      <c r="K48" s="45"/>
      <c r="L48" s="47"/>
      <c r="M48" s="48"/>
      <c r="N48" s="50">
        <f t="shared" si="23"/>
      </c>
      <c r="O48" s="46"/>
      <c r="P48" s="47">
        <f t="shared" si="24"/>
      </c>
      <c r="Q48" s="66"/>
      <c r="R48" s="50">
        <f t="shared" si="25"/>
      </c>
      <c r="S48" s="44">
        <f>IF(B48="","",SUM(H48,J48,N48,P48,R48,#REF!))</f>
      </c>
      <c r="T48" s="44">
        <f t="shared" si="13"/>
      </c>
      <c r="U48" s="15">
        <f t="shared" si="14"/>
        <v>0</v>
      </c>
      <c r="V48" s="15">
        <f t="shared" si="15"/>
        <v>0</v>
      </c>
      <c r="W48" s="15">
        <f t="shared" si="16"/>
        <v>0</v>
      </c>
      <c r="X48" s="15">
        <f t="shared" si="17"/>
        <v>0</v>
      </c>
      <c r="Y48" s="15">
        <f t="shared" si="18"/>
        <v>0</v>
      </c>
      <c r="Z48" s="15" t="e">
        <f>IF(#REF!="",0,#REF!)</f>
        <v>#REF!</v>
      </c>
    </row>
    <row r="49" spans="1:27" s="3" customFormat="1" ht="12.75" customHeight="1">
      <c r="A49" s="12"/>
      <c r="B49" s="13"/>
      <c r="C49" s="14"/>
      <c r="D49" s="88"/>
      <c r="E49" s="63"/>
      <c r="F49" s="49"/>
      <c r="G49" s="45"/>
      <c r="H49" s="47">
        <f t="shared" si="21"/>
      </c>
      <c r="I49" s="48"/>
      <c r="J49" s="49">
        <f t="shared" si="22"/>
      </c>
      <c r="K49" s="45"/>
      <c r="L49" s="47"/>
      <c r="M49" s="48"/>
      <c r="N49" s="50">
        <f t="shared" si="23"/>
      </c>
      <c r="O49" s="46"/>
      <c r="P49" s="47">
        <f t="shared" si="24"/>
      </c>
      <c r="Q49" s="66"/>
      <c r="R49" s="50">
        <f t="shared" si="25"/>
      </c>
      <c r="S49" s="44">
        <f>IF(B49="","",SUM(H49,J49,N49,P49,R49,#REF!))</f>
      </c>
      <c r="T49" s="44">
        <f t="shared" si="13"/>
      </c>
      <c r="U49" s="15">
        <f t="shared" si="14"/>
        <v>0</v>
      </c>
      <c r="V49" s="15">
        <f t="shared" si="15"/>
        <v>0</v>
      </c>
      <c r="W49" s="15">
        <f t="shared" si="16"/>
        <v>0</v>
      </c>
      <c r="X49" s="15">
        <f t="shared" si="17"/>
        <v>0</v>
      </c>
      <c r="Y49" s="15">
        <f t="shared" si="18"/>
        <v>0</v>
      </c>
      <c r="Z49" s="15" t="e">
        <f>IF(#REF!="",0,#REF!)</f>
        <v>#REF!</v>
      </c>
      <c r="AA49" s="16"/>
    </row>
    <row r="50" spans="1:26" s="3" customFormat="1" ht="12.75" customHeight="1">
      <c r="A50" s="12"/>
      <c r="B50" s="13"/>
      <c r="C50" s="14"/>
      <c r="D50" s="27"/>
      <c r="E50" s="63"/>
      <c r="F50" s="49"/>
      <c r="G50" s="45"/>
      <c r="H50" s="47">
        <f t="shared" si="21"/>
      </c>
      <c r="I50" s="48"/>
      <c r="J50" s="49">
        <f t="shared" si="22"/>
      </c>
      <c r="K50" s="45"/>
      <c r="L50" s="47"/>
      <c r="M50" s="48"/>
      <c r="N50" s="50">
        <f t="shared" si="23"/>
      </c>
      <c r="O50" s="46"/>
      <c r="P50" s="47">
        <f t="shared" si="24"/>
      </c>
      <c r="Q50" s="66"/>
      <c r="R50" s="50">
        <f t="shared" si="25"/>
      </c>
      <c r="S50" s="44">
        <f>IF(B50="","",SUM(H50,J50,N50,P50,R50,#REF!))</f>
      </c>
      <c r="T50" s="44">
        <f t="shared" si="13"/>
      </c>
      <c r="U50" s="15">
        <f t="shared" si="14"/>
        <v>0</v>
      </c>
      <c r="V50" s="15">
        <f t="shared" si="15"/>
        <v>0</v>
      </c>
      <c r="W50" s="15">
        <f t="shared" si="16"/>
        <v>0</v>
      </c>
      <c r="X50" s="15">
        <f t="shared" si="17"/>
        <v>0</v>
      </c>
      <c r="Y50" s="15">
        <f t="shared" si="18"/>
        <v>0</v>
      </c>
      <c r="Z50" s="15" t="e">
        <f>IF(#REF!="",0,#REF!)</f>
        <v>#REF!</v>
      </c>
    </row>
    <row r="51" spans="1:26" s="3" customFormat="1" ht="12.75" customHeight="1">
      <c r="A51" s="12"/>
      <c r="B51" s="13"/>
      <c r="C51" s="14"/>
      <c r="D51" s="27"/>
      <c r="E51" s="63"/>
      <c r="F51" s="49"/>
      <c r="G51" s="45"/>
      <c r="H51" s="47">
        <f t="shared" si="21"/>
      </c>
      <c r="I51" s="48"/>
      <c r="J51" s="49">
        <f t="shared" si="22"/>
      </c>
      <c r="K51" s="45"/>
      <c r="L51" s="47"/>
      <c r="M51" s="48"/>
      <c r="N51" s="50">
        <f t="shared" si="23"/>
      </c>
      <c r="O51" s="46"/>
      <c r="P51" s="47">
        <f t="shared" si="24"/>
      </c>
      <c r="Q51" s="66"/>
      <c r="R51" s="50">
        <f t="shared" si="25"/>
      </c>
      <c r="S51" s="44">
        <f>IF(B51="","",SUM(H51,J51,N51,P51,R51,#REF!))</f>
      </c>
      <c r="T51" s="44">
        <f t="shared" si="13"/>
      </c>
      <c r="U51" s="15">
        <f t="shared" si="14"/>
        <v>0</v>
      </c>
      <c r="V51" s="15">
        <f t="shared" si="15"/>
        <v>0</v>
      </c>
      <c r="W51" s="15">
        <f t="shared" si="16"/>
        <v>0</v>
      </c>
      <c r="X51" s="15">
        <f t="shared" si="17"/>
        <v>0</v>
      </c>
      <c r="Y51" s="15">
        <f t="shared" si="18"/>
        <v>0</v>
      </c>
      <c r="Z51" s="15" t="e">
        <f>IF(#REF!="",0,#REF!)</f>
        <v>#REF!</v>
      </c>
    </row>
    <row r="52" spans="1:26" s="3" customFormat="1" ht="12.75" customHeight="1">
      <c r="A52" s="12"/>
      <c r="B52" s="13"/>
      <c r="C52" s="14"/>
      <c r="D52" s="27"/>
      <c r="E52" s="63"/>
      <c r="F52" s="49"/>
      <c r="G52" s="45"/>
      <c r="H52" s="47">
        <f t="shared" si="21"/>
      </c>
      <c r="I52" s="48"/>
      <c r="J52" s="49">
        <f t="shared" si="22"/>
      </c>
      <c r="K52" s="45"/>
      <c r="L52" s="47"/>
      <c r="M52" s="48"/>
      <c r="N52" s="50">
        <f t="shared" si="23"/>
      </c>
      <c r="O52" s="46"/>
      <c r="P52" s="47">
        <f t="shared" si="24"/>
      </c>
      <c r="Q52" s="66"/>
      <c r="R52" s="50">
        <f t="shared" si="25"/>
      </c>
      <c r="S52" s="44">
        <f>IF(B52="","",SUM(H52,J52,N52,P52,R52,#REF!))</f>
      </c>
      <c r="T52" s="44">
        <f t="shared" si="13"/>
      </c>
      <c r="U52" s="15">
        <f t="shared" si="14"/>
        <v>0</v>
      </c>
      <c r="V52" s="15">
        <f t="shared" si="15"/>
        <v>0</v>
      </c>
      <c r="W52" s="15">
        <f t="shared" si="16"/>
        <v>0</v>
      </c>
      <c r="X52" s="15">
        <f t="shared" si="17"/>
        <v>0</v>
      </c>
      <c r="Y52" s="15">
        <f t="shared" si="18"/>
        <v>0</v>
      </c>
      <c r="Z52" s="15" t="e">
        <f>IF(#REF!="",0,#REF!)</f>
        <v>#REF!</v>
      </c>
    </row>
    <row r="53" spans="1:26" s="3" customFormat="1" ht="12.75" customHeight="1">
      <c r="A53" s="12"/>
      <c r="B53" s="13"/>
      <c r="C53" s="14"/>
      <c r="D53" s="27"/>
      <c r="E53" s="63"/>
      <c r="F53" s="49"/>
      <c r="G53" s="45"/>
      <c r="H53" s="47">
        <f t="shared" si="21"/>
      </c>
      <c r="I53" s="48"/>
      <c r="J53" s="49">
        <f t="shared" si="22"/>
      </c>
      <c r="K53" s="45"/>
      <c r="L53" s="47"/>
      <c r="M53" s="48"/>
      <c r="N53" s="50">
        <f t="shared" si="23"/>
      </c>
      <c r="O53" s="46"/>
      <c r="P53" s="47">
        <f t="shared" si="24"/>
      </c>
      <c r="Q53" s="66"/>
      <c r="R53" s="50">
        <f t="shared" si="25"/>
      </c>
      <c r="S53" s="44">
        <f>IF(B53="","",SUM(H53,J53,N53,P53,R53,#REF!))</f>
      </c>
      <c r="T53" s="44">
        <f t="shared" si="13"/>
      </c>
      <c r="U53" s="15">
        <f t="shared" si="14"/>
        <v>0</v>
      </c>
      <c r="V53" s="15">
        <f t="shared" si="15"/>
        <v>0</v>
      </c>
      <c r="W53" s="15">
        <f t="shared" si="16"/>
        <v>0</v>
      </c>
      <c r="X53" s="15">
        <f t="shared" si="17"/>
        <v>0</v>
      </c>
      <c r="Y53" s="15">
        <f t="shared" si="18"/>
        <v>0</v>
      </c>
      <c r="Z53" s="15" t="e">
        <f>IF(#REF!="",0,#REF!)</f>
        <v>#REF!</v>
      </c>
    </row>
    <row r="54" spans="1:26" s="3" customFormat="1" ht="12.75" customHeight="1">
      <c r="A54" s="12"/>
      <c r="B54" s="13"/>
      <c r="C54" s="14"/>
      <c r="D54" s="27"/>
      <c r="E54" s="63"/>
      <c r="F54" s="49"/>
      <c r="G54" s="45"/>
      <c r="H54" s="47">
        <f t="shared" si="21"/>
      </c>
      <c r="I54" s="48"/>
      <c r="J54" s="49">
        <f t="shared" si="22"/>
      </c>
      <c r="K54" s="45"/>
      <c r="L54" s="47"/>
      <c r="M54" s="48"/>
      <c r="N54" s="50">
        <f t="shared" si="23"/>
      </c>
      <c r="O54" s="46"/>
      <c r="P54" s="47">
        <f t="shared" si="24"/>
      </c>
      <c r="Q54" s="66"/>
      <c r="R54" s="50">
        <f t="shared" si="25"/>
      </c>
      <c r="S54" s="44">
        <f>IF(B54="","",SUM(H54,J54,N54,P54,R54,#REF!))</f>
      </c>
      <c r="T54" s="44">
        <f t="shared" si="13"/>
      </c>
      <c r="U54" s="15">
        <f t="shared" si="14"/>
        <v>0</v>
      </c>
      <c r="V54" s="15">
        <f t="shared" si="15"/>
        <v>0</v>
      </c>
      <c r="W54" s="15">
        <f t="shared" si="16"/>
        <v>0</v>
      </c>
      <c r="X54" s="15">
        <f t="shared" si="17"/>
        <v>0</v>
      </c>
      <c r="Y54" s="15">
        <f t="shared" si="18"/>
        <v>0</v>
      </c>
      <c r="Z54" s="15" t="e">
        <f>IF(#REF!="",0,#REF!)</f>
        <v>#REF!</v>
      </c>
    </row>
    <row r="55" spans="1:25" s="3" customFormat="1" ht="12.75" customHeight="1">
      <c r="A55" s="12"/>
      <c r="B55" s="13"/>
      <c r="C55" s="14"/>
      <c r="D55" s="27"/>
      <c r="E55" s="63"/>
      <c r="F55" s="49"/>
      <c r="G55" s="45"/>
      <c r="H55" s="47">
        <f t="shared" si="21"/>
      </c>
      <c r="I55" s="48"/>
      <c r="J55" s="49">
        <f t="shared" si="22"/>
      </c>
      <c r="K55" s="45"/>
      <c r="L55" s="47"/>
      <c r="M55" s="48"/>
      <c r="N55" s="50">
        <f t="shared" si="23"/>
      </c>
      <c r="O55" s="46"/>
      <c r="P55" s="47">
        <f t="shared" si="24"/>
      </c>
      <c r="Q55" s="66"/>
      <c r="R55" s="50">
        <f t="shared" si="25"/>
      </c>
      <c r="S55" s="44">
        <f>IF(B55="","",SUM(H55,J55,N55,P55,R55,#REF!))</f>
      </c>
      <c r="T55" s="44">
        <f t="shared" si="13"/>
      </c>
      <c r="U55" s="2"/>
      <c r="V55" s="2"/>
      <c r="W55" s="2"/>
      <c r="X55" s="2"/>
      <c r="Y55" s="2"/>
    </row>
    <row r="56" spans="1:27" s="3" customFormat="1" ht="12.75" customHeight="1">
      <c r="A56" s="12"/>
      <c r="B56" s="13"/>
      <c r="C56" s="87"/>
      <c r="D56" s="88"/>
      <c r="E56" s="63"/>
      <c r="F56" s="49"/>
      <c r="G56" s="45"/>
      <c r="H56" s="47">
        <f t="shared" si="21"/>
      </c>
      <c r="I56" s="48"/>
      <c r="J56" s="49">
        <f t="shared" si="22"/>
      </c>
      <c r="K56" s="45"/>
      <c r="L56" s="47"/>
      <c r="M56" s="48"/>
      <c r="N56" s="50">
        <f t="shared" si="23"/>
      </c>
      <c r="O56" s="46"/>
      <c r="P56" s="47">
        <f t="shared" si="24"/>
      </c>
      <c r="Q56" s="66"/>
      <c r="R56" s="50">
        <f t="shared" si="25"/>
      </c>
      <c r="S56" s="44">
        <f>IF(B56="","",SUM(H56,J56,N56,P56,R56,#REF!))</f>
      </c>
      <c r="T56" s="44">
        <f t="shared" si="13"/>
      </c>
      <c r="U56" s="15">
        <f>IF(H56="",0,H56)</f>
        <v>0</v>
      </c>
      <c r="V56" s="15">
        <f>IF(J56="",0,J56)</f>
        <v>0</v>
      </c>
      <c r="W56" s="15">
        <f>IF(N56="",0,N56)</f>
        <v>0</v>
      </c>
      <c r="X56" s="15">
        <f>IF(P56="",0,P56)</f>
        <v>0</v>
      </c>
      <c r="Y56" s="15">
        <f>IF(R56="",0,R56)</f>
        <v>0</v>
      </c>
      <c r="Z56" s="15" t="e">
        <f>IF(#REF!="",0,#REF!)</f>
        <v>#REF!</v>
      </c>
      <c r="AA56" s="16"/>
    </row>
    <row r="57" spans="1:26" s="3" customFormat="1" ht="12.75" customHeight="1">
      <c r="A57" s="12"/>
      <c r="B57" s="13"/>
      <c r="C57" s="14"/>
      <c r="D57" s="27"/>
      <c r="E57" s="63"/>
      <c r="F57" s="49"/>
      <c r="G57" s="45"/>
      <c r="H57" s="47">
        <f t="shared" si="21"/>
      </c>
      <c r="I57" s="48"/>
      <c r="J57" s="49">
        <f t="shared" si="22"/>
      </c>
      <c r="K57" s="45"/>
      <c r="L57" s="47"/>
      <c r="M57" s="48"/>
      <c r="N57" s="50">
        <f t="shared" si="23"/>
      </c>
      <c r="O57" s="46"/>
      <c r="P57" s="47">
        <f t="shared" si="24"/>
      </c>
      <c r="Q57" s="66"/>
      <c r="R57" s="50">
        <f t="shared" si="25"/>
      </c>
      <c r="S57" s="44">
        <f>IF(B57="","",SUM(H57,J57,N57,P57,R57,#REF!))</f>
      </c>
      <c r="T57" s="44">
        <f t="shared" si="13"/>
      </c>
      <c r="U57" s="15">
        <f>IF(H57="",0,H57)</f>
        <v>0</v>
      </c>
      <c r="V57" s="15">
        <f>IF(J57="",0,J57)</f>
        <v>0</v>
      </c>
      <c r="W57" s="15">
        <f>IF(N57="",0,N57)</f>
        <v>0</v>
      </c>
      <c r="X57" s="15">
        <f>IF(P57="",0,P57)</f>
        <v>0</v>
      </c>
      <c r="Y57" s="15">
        <f>IF(R57="",0,R57)</f>
        <v>0</v>
      </c>
      <c r="Z57" s="15" t="e">
        <f>IF(#REF!="",0,#REF!)</f>
        <v>#REF!</v>
      </c>
    </row>
    <row r="58" spans="1:25" s="3" customFormat="1" ht="12.75" customHeight="1">
      <c r="A58" s="12"/>
      <c r="B58" s="13"/>
      <c r="C58" s="14"/>
      <c r="D58" s="27"/>
      <c r="E58" s="63"/>
      <c r="F58" s="49"/>
      <c r="G58" s="45"/>
      <c r="H58" s="47">
        <f t="shared" si="21"/>
      </c>
      <c r="I58" s="48"/>
      <c r="J58" s="49">
        <f t="shared" si="22"/>
      </c>
      <c r="K58" s="45"/>
      <c r="L58" s="47"/>
      <c r="M58" s="48"/>
      <c r="N58" s="50">
        <f t="shared" si="23"/>
      </c>
      <c r="O58" s="46"/>
      <c r="P58" s="47">
        <f t="shared" si="24"/>
      </c>
      <c r="Q58" s="66"/>
      <c r="R58" s="50">
        <f t="shared" si="25"/>
      </c>
      <c r="S58" s="44">
        <f>IF(B58="","",SUM(H58,J58,N58,P58,R58,#REF!))</f>
      </c>
      <c r="T58" s="44">
        <f t="shared" si="13"/>
      </c>
      <c r="U58" s="2"/>
      <c r="V58" s="2"/>
      <c r="W58" s="2"/>
      <c r="X58" s="2"/>
      <c r="Y58" s="2"/>
    </row>
    <row r="59" spans="1:25" s="3" customFormat="1" ht="12.75" customHeight="1">
      <c r="A59" s="12"/>
      <c r="B59" s="13"/>
      <c r="C59" s="14"/>
      <c r="D59" s="27"/>
      <c r="E59" s="63"/>
      <c r="F59" s="49"/>
      <c r="G59" s="45"/>
      <c r="H59" s="47">
        <f t="shared" si="21"/>
      </c>
      <c r="I59" s="48"/>
      <c r="J59" s="49">
        <f t="shared" si="22"/>
      </c>
      <c r="K59" s="45"/>
      <c r="L59" s="47"/>
      <c r="M59" s="48"/>
      <c r="N59" s="50">
        <f t="shared" si="23"/>
      </c>
      <c r="O59" s="46"/>
      <c r="P59" s="47">
        <f t="shared" si="24"/>
      </c>
      <c r="Q59" s="66"/>
      <c r="R59" s="50">
        <f t="shared" si="25"/>
      </c>
      <c r="S59" s="44">
        <f>IF(B59="","",SUM(H59,J59,N59,P59,R59,#REF!))</f>
      </c>
      <c r="T59" s="44">
        <f t="shared" si="13"/>
      </c>
      <c r="U59" s="2"/>
      <c r="V59" s="2"/>
      <c r="W59" s="2"/>
      <c r="X59" s="2"/>
      <c r="Y59" s="2"/>
    </row>
    <row r="60" spans="1:27" s="3" customFormat="1" ht="12.75" customHeight="1">
      <c r="A60" s="12"/>
      <c r="B60" s="13"/>
      <c r="C60" s="87"/>
      <c r="D60" s="88"/>
      <c r="E60" s="63"/>
      <c r="F60" s="49"/>
      <c r="G60" s="45"/>
      <c r="H60" s="47">
        <f t="shared" si="21"/>
      </c>
      <c r="I60" s="48"/>
      <c r="J60" s="49">
        <f t="shared" si="22"/>
      </c>
      <c r="K60" s="45"/>
      <c r="L60" s="47"/>
      <c r="M60" s="48"/>
      <c r="N60" s="50">
        <f t="shared" si="23"/>
      </c>
      <c r="O60" s="46"/>
      <c r="P60" s="47">
        <f t="shared" si="24"/>
      </c>
      <c r="Q60" s="66"/>
      <c r="R60" s="50">
        <f t="shared" si="25"/>
      </c>
      <c r="S60" s="44">
        <f>IF(B60="","",SUM(H60,J60,N60,P60,R60,#REF!))</f>
      </c>
      <c r="T60" s="44">
        <f t="shared" si="13"/>
      </c>
      <c r="U60" s="15">
        <f>IF(H60="",0,H60)</f>
        <v>0</v>
      </c>
      <c r="V60" s="15">
        <f>IF(J60="",0,J60)</f>
        <v>0</v>
      </c>
      <c r="W60" s="15">
        <f>IF(N60="",0,N60)</f>
        <v>0</v>
      </c>
      <c r="X60" s="15">
        <f>IF(P60="",0,P60)</f>
        <v>0</v>
      </c>
      <c r="Y60" s="15">
        <f>IF(R60="",0,R60)</f>
        <v>0</v>
      </c>
      <c r="Z60" s="15" t="e">
        <f>IF(#REF!="",0,#REF!)</f>
        <v>#REF!</v>
      </c>
      <c r="AA60" s="16"/>
    </row>
    <row r="61" spans="1:26" s="3" customFormat="1" ht="12.75" customHeight="1">
      <c r="A61" s="12"/>
      <c r="B61" s="13"/>
      <c r="C61" s="14"/>
      <c r="D61" s="27"/>
      <c r="E61" s="63"/>
      <c r="F61" s="49"/>
      <c r="G61" s="45"/>
      <c r="H61" s="47">
        <f t="shared" si="21"/>
      </c>
      <c r="I61" s="48"/>
      <c r="J61" s="49">
        <f t="shared" si="22"/>
      </c>
      <c r="K61" s="45"/>
      <c r="L61" s="47"/>
      <c r="M61" s="48"/>
      <c r="N61" s="50">
        <f t="shared" si="23"/>
      </c>
      <c r="O61" s="46"/>
      <c r="P61" s="47">
        <f t="shared" si="24"/>
      </c>
      <c r="Q61" s="66"/>
      <c r="R61" s="50">
        <f t="shared" si="25"/>
      </c>
      <c r="S61" s="44">
        <f>IF(B61="","",SUM(H61,J61,N61,P61,R61,#REF!))</f>
      </c>
      <c r="T61" s="44">
        <f t="shared" si="13"/>
      </c>
      <c r="U61" s="15">
        <f>IF(H61="",0,H61)</f>
        <v>0</v>
      </c>
      <c r="V61" s="15">
        <f>IF(J61="",0,J61)</f>
        <v>0</v>
      </c>
      <c r="W61" s="15">
        <f>IF(N61="",0,N61)</f>
        <v>0</v>
      </c>
      <c r="X61" s="15">
        <f>IF(P61="",0,P61)</f>
        <v>0</v>
      </c>
      <c r="Y61" s="15">
        <f>IF(R61="",0,R61)</f>
        <v>0</v>
      </c>
      <c r="Z61" s="15" t="e">
        <f>IF(#REF!="",0,#REF!)</f>
        <v>#REF!</v>
      </c>
    </row>
    <row r="62" spans="1:25" s="3" customFormat="1" ht="12.75" customHeight="1">
      <c r="A62" s="12"/>
      <c r="B62" s="13"/>
      <c r="C62" s="14"/>
      <c r="D62" s="27"/>
      <c r="E62" s="63"/>
      <c r="F62" s="49"/>
      <c r="G62" s="45"/>
      <c r="H62" s="47">
        <f t="shared" si="21"/>
      </c>
      <c r="I62" s="48"/>
      <c r="J62" s="49">
        <f t="shared" si="22"/>
      </c>
      <c r="K62" s="45"/>
      <c r="L62" s="47"/>
      <c r="M62" s="48"/>
      <c r="N62" s="50">
        <f t="shared" si="23"/>
      </c>
      <c r="O62" s="46"/>
      <c r="P62" s="47">
        <f t="shared" si="24"/>
      </c>
      <c r="Q62" s="66"/>
      <c r="R62" s="50">
        <f t="shared" si="25"/>
      </c>
      <c r="S62" s="44">
        <f>IF(B62="","",SUM(H62,J62,N62,P62,R62,#REF!))</f>
      </c>
      <c r="T62" s="44">
        <f t="shared" si="13"/>
      </c>
      <c r="U62" s="2"/>
      <c r="V62" s="2"/>
      <c r="W62" s="2"/>
      <c r="X62" s="2"/>
      <c r="Y62" s="2"/>
    </row>
    <row r="63" spans="1:26" s="3" customFormat="1" ht="12.75" customHeight="1">
      <c r="A63" s="12"/>
      <c r="B63" s="13"/>
      <c r="C63" s="14"/>
      <c r="D63" s="27"/>
      <c r="E63" s="63"/>
      <c r="F63" s="49"/>
      <c r="G63" s="45"/>
      <c r="H63" s="47">
        <f t="shared" si="21"/>
      </c>
      <c r="I63" s="48"/>
      <c r="J63" s="49">
        <f t="shared" si="22"/>
      </c>
      <c r="K63" s="45"/>
      <c r="L63" s="47"/>
      <c r="M63" s="48"/>
      <c r="N63" s="50">
        <f t="shared" si="23"/>
      </c>
      <c r="O63" s="46"/>
      <c r="P63" s="47">
        <f t="shared" si="24"/>
      </c>
      <c r="Q63" s="66"/>
      <c r="R63" s="50">
        <f t="shared" si="25"/>
      </c>
      <c r="S63" s="44">
        <f>IF(B63="","",SUM(H63,J63,N63,P63,R63,#REF!))</f>
      </c>
      <c r="T63" s="44">
        <f t="shared" si="13"/>
      </c>
      <c r="U63" s="15">
        <f>IF(H63="",0,H63)</f>
        <v>0</v>
      </c>
      <c r="V63" s="15">
        <f>IF(J63="",0,J63)</f>
        <v>0</v>
      </c>
      <c r="W63" s="15">
        <f>IF(N63="",0,N63)</f>
        <v>0</v>
      </c>
      <c r="X63" s="15">
        <f>IF(P63="",0,P63)</f>
        <v>0</v>
      </c>
      <c r="Y63" s="15">
        <f>IF(R63="",0,R63)</f>
        <v>0</v>
      </c>
      <c r="Z63" s="15" t="e">
        <f>IF(#REF!="",0,#REF!)</f>
        <v>#REF!</v>
      </c>
    </row>
    <row r="64" spans="1:26" s="3" customFormat="1" ht="12.75" customHeight="1">
      <c r="A64" s="12"/>
      <c r="B64" s="55"/>
      <c r="C64" s="55"/>
      <c r="D64" s="55"/>
      <c r="E64" s="63"/>
      <c r="F64" s="49"/>
      <c r="G64" s="45"/>
      <c r="H64" s="47">
        <f t="shared" si="21"/>
      </c>
      <c r="I64" s="48"/>
      <c r="J64" s="49">
        <f t="shared" si="22"/>
      </c>
      <c r="K64" s="45"/>
      <c r="L64" s="47"/>
      <c r="M64" s="48"/>
      <c r="N64" s="50">
        <f t="shared" si="23"/>
      </c>
      <c r="O64" s="46"/>
      <c r="P64" s="47">
        <f t="shared" si="24"/>
      </c>
      <c r="Q64" s="66"/>
      <c r="R64" s="50">
        <f t="shared" si="25"/>
      </c>
      <c r="S64" s="44">
        <f>IF(B64="","",SUM(H64,J64,N64,P64,R64,#REF!))</f>
      </c>
      <c r="T64" s="44">
        <f t="shared" si="13"/>
      </c>
      <c r="U64" s="15">
        <f>IF(H64="",0,H64)</f>
        <v>0</v>
      </c>
      <c r="V64" s="15">
        <f>IF(J64="",0,J64)</f>
        <v>0</v>
      </c>
      <c r="W64" s="15">
        <f>IF(N64="",0,N64)</f>
        <v>0</v>
      </c>
      <c r="X64" s="15">
        <f>IF(P64="",0,P64)</f>
        <v>0</v>
      </c>
      <c r="Y64" s="15">
        <f>IF(R64="",0,R64)</f>
        <v>0</v>
      </c>
      <c r="Z64" s="15" t="e">
        <f>IF(#REF!="",0,#REF!)</f>
        <v>#REF!</v>
      </c>
    </row>
    <row r="65" spans="1:26" s="3" customFormat="1" ht="12.75" customHeight="1">
      <c r="A65" s="12"/>
      <c r="B65" s="55"/>
      <c r="C65" s="55"/>
      <c r="D65" s="55"/>
      <c r="E65" s="63"/>
      <c r="F65" s="49"/>
      <c r="G65" s="45"/>
      <c r="H65" s="47">
        <f t="shared" si="21"/>
      </c>
      <c r="I65" s="48"/>
      <c r="J65" s="49">
        <f t="shared" si="22"/>
      </c>
      <c r="K65" s="45"/>
      <c r="L65" s="47"/>
      <c r="M65" s="48"/>
      <c r="N65" s="50">
        <f t="shared" si="23"/>
      </c>
      <c r="O65" s="46"/>
      <c r="P65" s="47">
        <f t="shared" si="24"/>
      </c>
      <c r="Q65" s="66"/>
      <c r="R65" s="50">
        <f t="shared" si="25"/>
      </c>
      <c r="S65" s="44">
        <f>IF(B65="","",SUM(H65,J65,N65,P65,R65,#REF!))</f>
      </c>
      <c r="T65" s="44">
        <f t="shared" si="13"/>
      </c>
      <c r="U65" s="15">
        <f>IF(H65="",0,H65)</f>
        <v>0</v>
      </c>
      <c r="V65" s="15">
        <f>IF(J65="",0,J65)</f>
        <v>0</v>
      </c>
      <c r="W65" s="15">
        <f>IF(N65="",0,N65)</f>
        <v>0</v>
      </c>
      <c r="X65" s="15">
        <f>IF(P65="",0,P65)</f>
        <v>0</v>
      </c>
      <c r="Y65" s="15">
        <f>IF(R65="",0,R65)</f>
        <v>0</v>
      </c>
      <c r="Z65" s="15" t="e">
        <f>IF(#REF!="",0,#REF!)</f>
        <v>#REF!</v>
      </c>
    </row>
    <row r="66" spans="1:25" s="3" customFormat="1" ht="12.75" customHeight="1">
      <c r="A66" s="12"/>
      <c r="B66" s="13"/>
      <c r="C66" s="14"/>
      <c r="D66" s="27"/>
      <c r="E66" s="63"/>
      <c r="F66" s="49"/>
      <c r="G66" s="45"/>
      <c r="H66" s="47">
        <f t="shared" si="21"/>
      </c>
      <c r="I66" s="48"/>
      <c r="J66" s="49">
        <f t="shared" si="22"/>
      </c>
      <c r="K66" s="45"/>
      <c r="L66" s="47"/>
      <c r="M66" s="48"/>
      <c r="N66" s="50">
        <f t="shared" si="23"/>
      </c>
      <c r="O66" s="46"/>
      <c r="P66" s="47">
        <f t="shared" si="24"/>
      </c>
      <c r="Q66" s="66"/>
      <c r="R66" s="50">
        <f t="shared" si="25"/>
      </c>
      <c r="S66" s="44">
        <f>IF(B66="","",SUM(H66,J66,N66,P66,R66,#REF!))</f>
      </c>
      <c r="T66" s="44">
        <f t="shared" si="13"/>
      </c>
      <c r="U66" s="2"/>
      <c r="V66" s="2"/>
      <c r="W66" s="2"/>
      <c r="X66" s="2"/>
      <c r="Y66" s="2"/>
    </row>
    <row r="67" spans="1:25" s="3" customFormat="1" ht="12.75" customHeight="1">
      <c r="A67" s="12"/>
      <c r="B67" s="13"/>
      <c r="C67" s="14"/>
      <c r="D67" s="27"/>
      <c r="E67" s="63"/>
      <c r="F67" s="49"/>
      <c r="G67" s="45"/>
      <c r="H67" s="47">
        <f t="shared" si="21"/>
      </c>
      <c r="I67" s="48"/>
      <c r="J67" s="49">
        <f t="shared" si="22"/>
      </c>
      <c r="K67" s="45"/>
      <c r="L67" s="47"/>
      <c r="M67" s="48"/>
      <c r="N67" s="50">
        <f t="shared" si="23"/>
      </c>
      <c r="O67" s="46"/>
      <c r="P67" s="47">
        <f t="shared" si="24"/>
      </c>
      <c r="Q67" s="66"/>
      <c r="R67" s="50">
        <f t="shared" si="25"/>
      </c>
      <c r="S67" s="44">
        <f>IF(B67="","",SUM(H67,J67,N67,P67,R67,#REF!))</f>
      </c>
      <c r="T67" s="44">
        <f t="shared" si="13"/>
      </c>
      <c r="U67" s="2"/>
      <c r="V67" s="2"/>
      <c r="W67" s="2"/>
      <c r="X67" s="2"/>
      <c r="Y67" s="2"/>
    </row>
    <row r="68" spans="1:27" s="3" customFormat="1" ht="12.75" customHeight="1">
      <c r="A68" s="12"/>
      <c r="B68" s="13"/>
      <c r="C68" s="87"/>
      <c r="D68" s="88"/>
      <c r="E68" s="63"/>
      <c r="F68" s="49"/>
      <c r="G68" s="45"/>
      <c r="H68" s="47">
        <f aca="true" t="shared" si="26" ref="H68:H99">IF(G68="","",G$2/(G68)*$V$3)</f>
      </c>
      <c r="I68" s="48"/>
      <c r="J68" s="49">
        <f aca="true" t="shared" si="27" ref="J68:J99">IF(I68="","",I$2/(I68)*$V$3)</f>
      </c>
      <c r="K68" s="45"/>
      <c r="L68" s="47"/>
      <c r="M68" s="48"/>
      <c r="N68" s="50">
        <f aca="true" t="shared" si="28" ref="N68:N99">IF(M68="","",M$2/(M68)*$V$3)</f>
      </c>
      <c r="O68" s="46"/>
      <c r="P68" s="47">
        <f aca="true" t="shared" si="29" ref="P68:P99">IF(O68="","",O$2/(O68)*$V$3)</f>
      </c>
      <c r="Q68" s="66"/>
      <c r="R68" s="50">
        <f aca="true" t="shared" si="30" ref="R68:R99">IF(Q68="","",Q$2/(Q68)*$V$3)</f>
      </c>
      <c r="S68" s="44">
        <f>IF(B68="","",SUM(H68,J68,N68,P68,R68,#REF!))</f>
      </c>
      <c r="T68" s="44">
        <f aca="true" t="shared" si="31" ref="T68:T131">IF(S68="","",IF(COUNT(U68:Z68)&lt;$V$2,S68,IF(COUNT(U68:Z68)=$V$2,S68-MIN(U68:Z68),S68-MIN(U68:Z68)-SMALL(U68:Z68,2)-SMALL(U68:Z68,3))))</f>
      </c>
      <c r="U68" s="15">
        <f>IF(H68="",0,H68)</f>
        <v>0</v>
      </c>
      <c r="V68" s="15">
        <f>IF(J68="",0,J68)</f>
        <v>0</v>
      </c>
      <c r="W68" s="15">
        <f>IF(N68="",0,N68)</f>
        <v>0</v>
      </c>
      <c r="X68" s="15">
        <f>IF(P68="",0,P68)</f>
        <v>0</v>
      </c>
      <c r="Y68" s="15">
        <f>IF(R68="",0,R68)</f>
        <v>0</v>
      </c>
      <c r="Z68" s="15" t="e">
        <f>IF(#REF!="",0,#REF!)</f>
        <v>#REF!</v>
      </c>
      <c r="AA68" s="16"/>
    </row>
    <row r="69" spans="1:26" s="3" customFormat="1" ht="12.75" customHeight="1">
      <c r="A69" s="12"/>
      <c r="B69" s="13"/>
      <c r="C69" s="14"/>
      <c r="D69" s="27"/>
      <c r="E69" s="63"/>
      <c r="F69" s="49"/>
      <c r="G69" s="45"/>
      <c r="H69" s="47">
        <f t="shared" si="26"/>
      </c>
      <c r="I69" s="48"/>
      <c r="J69" s="49">
        <f t="shared" si="27"/>
      </c>
      <c r="K69" s="45"/>
      <c r="L69" s="47"/>
      <c r="M69" s="48"/>
      <c r="N69" s="50">
        <f t="shared" si="28"/>
      </c>
      <c r="O69" s="46"/>
      <c r="P69" s="47">
        <f t="shared" si="29"/>
      </c>
      <c r="Q69" s="66"/>
      <c r="R69" s="50">
        <f t="shared" si="30"/>
      </c>
      <c r="S69" s="44">
        <f>IF(B69="","",SUM(H69,J69,N69,P69,R69,#REF!))</f>
      </c>
      <c r="T69" s="44">
        <f t="shared" si="31"/>
      </c>
      <c r="U69" s="15">
        <f>IF(H69="",0,H69)</f>
        <v>0</v>
      </c>
      <c r="V69" s="15">
        <f>IF(J69="",0,J69)</f>
        <v>0</v>
      </c>
      <c r="W69" s="15">
        <f>IF(N69="",0,N69)</f>
        <v>0</v>
      </c>
      <c r="X69" s="15">
        <f>IF(P69="",0,P69)</f>
        <v>0</v>
      </c>
      <c r="Y69" s="15">
        <f>IF(R69="",0,R69)</f>
        <v>0</v>
      </c>
      <c r="Z69" s="15" t="e">
        <f>IF(#REF!="",0,#REF!)</f>
        <v>#REF!</v>
      </c>
    </row>
    <row r="70" spans="1:25" s="3" customFormat="1" ht="12.75" customHeight="1">
      <c r="A70" s="12"/>
      <c r="B70" s="13"/>
      <c r="C70" s="14"/>
      <c r="D70" s="27"/>
      <c r="E70" s="63"/>
      <c r="F70" s="49"/>
      <c r="G70" s="45"/>
      <c r="H70" s="47">
        <f t="shared" si="26"/>
      </c>
      <c r="I70" s="48"/>
      <c r="J70" s="49">
        <f t="shared" si="27"/>
      </c>
      <c r="K70" s="45"/>
      <c r="L70" s="47"/>
      <c r="M70" s="48"/>
      <c r="N70" s="50">
        <f t="shared" si="28"/>
      </c>
      <c r="O70" s="46"/>
      <c r="P70" s="47">
        <f t="shared" si="29"/>
      </c>
      <c r="Q70" s="66"/>
      <c r="R70" s="50">
        <f t="shared" si="30"/>
      </c>
      <c r="S70" s="44">
        <f>IF(B70="","",SUM(H70,J70,N70,P70,R70,#REF!))</f>
      </c>
      <c r="T70" s="44">
        <f t="shared" si="31"/>
      </c>
      <c r="U70" s="2"/>
      <c r="V70" s="2"/>
      <c r="W70" s="2"/>
      <c r="X70" s="2"/>
      <c r="Y70" s="2"/>
    </row>
    <row r="71" spans="1:25" s="3" customFormat="1" ht="12.75" customHeight="1">
      <c r="A71" s="12"/>
      <c r="B71" s="13"/>
      <c r="C71" s="14"/>
      <c r="D71" s="27"/>
      <c r="E71" s="63"/>
      <c r="F71" s="49"/>
      <c r="G71" s="45"/>
      <c r="H71" s="47">
        <f t="shared" si="26"/>
      </c>
      <c r="I71" s="48"/>
      <c r="J71" s="49">
        <f t="shared" si="27"/>
      </c>
      <c r="K71" s="45"/>
      <c r="L71" s="47"/>
      <c r="M71" s="48"/>
      <c r="N71" s="50">
        <f t="shared" si="28"/>
      </c>
      <c r="O71" s="46"/>
      <c r="P71" s="47">
        <f t="shared" si="29"/>
      </c>
      <c r="Q71" s="66"/>
      <c r="R71" s="50">
        <f t="shared" si="30"/>
      </c>
      <c r="S71" s="44">
        <f>IF(B71="","",SUM(H71,J71,N71,P71,R71,#REF!))</f>
      </c>
      <c r="T71" s="44">
        <f t="shared" si="31"/>
      </c>
      <c r="U71" s="2"/>
      <c r="V71" s="2"/>
      <c r="W71" s="2"/>
      <c r="X71" s="2"/>
      <c r="Y71" s="2"/>
    </row>
    <row r="72" spans="1:25" s="3" customFormat="1" ht="12.75" customHeight="1">
      <c r="A72" s="12"/>
      <c r="B72" s="13"/>
      <c r="C72" s="14"/>
      <c r="D72" s="27"/>
      <c r="E72" s="63"/>
      <c r="F72" s="49"/>
      <c r="G72" s="45"/>
      <c r="H72" s="47">
        <f t="shared" si="26"/>
      </c>
      <c r="I72" s="48"/>
      <c r="J72" s="49">
        <f t="shared" si="27"/>
      </c>
      <c r="K72" s="45"/>
      <c r="L72" s="47"/>
      <c r="M72" s="48"/>
      <c r="N72" s="50">
        <f t="shared" si="28"/>
      </c>
      <c r="O72" s="46"/>
      <c r="P72" s="47">
        <f t="shared" si="29"/>
      </c>
      <c r="Q72" s="66"/>
      <c r="R72" s="50">
        <f t="shared" si="30"/>
      </c>
      <c r="S72" s="44">
        <f>IF(B72="","",SUM(H72,J72,N72,P72,R72,#REF!))</f>
      </c>
      <c r="T72" s="44">
        <f t="shared" si="31"/>
      </c>
      <c r="U72" s="2"/>
      <c r="V72" s="2"/>
      <c r="W72" s="2"/>
      <c r="X72" s="2"/>
      <c r="Y72" s="2"/>
    </row>
    <row r="73" spans="1:26" s="3" customFormat="1" ht="12.75" customHeight="1">
      <c r="A73" s="12"/>
      <c r="B73" s="13"/>
      <c r="C73" s="14"/>
      <c r="D73" s="27"/>
      <c r="E73" s="63"/>
      <c r="F73" s="49"/>
      <c r="G73" s="45"/>
      <c r="H73" s="47">
        <f t="shared" si="26"/>
      </c>
      <c r="I73" s="48"/>
      <c r="J73" s="49">
        <f t="shared" si="27"/>
      </c>
      <c r="K73" s="45"/>
      <c r="L73" s="47"/>
      <c r="M73" s="48"/>
      <c r="N73" s="50">
        <f t="shared" si="28"/>
      </c>
      <c r="O73" s="46"/>
      <c r="P73" s="47">
        <f t="shared" si="29"/>
      </c>
      <c r="Q73" s="66"/>
      <c r="R73" s="50">
        <f t="shared" si="30"/>
      </c>
      <c r="S73" s="44">
        <f>IF(B73="","",SUM(H73,J73,N73,P73,R73,#REF!))</f>
      </c>
      <c r="T73" s="44">
        <f t="shared" si="31"/>
      </c>
      <c r="U73" s="15">
        <f>IF(H73="",0,H73)</f>
        <v>0</v>
      </c>
      <c r="V73" s="15">
        <f>IF(J73="",0,J73)</f>
        <v>0</v>
      </c>
      <c r="W73" s="15">
        <f>IF(N73="",0,N73)</f>
        <v>0</v>
      </c>
      <c r="X73" s="15">
        <f>IF(P73="",0,P73)</f>
        <v>0</v>
      </c>
      <c r="Y73" s="15">
        <f>IF(R73="",0,R73)</f>
        <v>0</v>
      </c>
      <c r="Z73" s="15" t="e">
        <f>IF(#REF!="",0,#REF!)</f>
        <v>#REF!</v>
      </c>
    </row>
    <row r="74" spans="1:25" s="3" customFormat="1" ht="12.75" customHeight="1">
      <c r="A74" s="12"/>
      <c r="B74" s="13"/>
      <c r="C74" s="14"/>
      <c r="D74" s="27"/>
      <c r="E74" s="63"/>
      <c r="F74" s="49"/>
      <c r="G74" s="45"/>
      <c r="H74" s="47">
        <f t="shared" si="26"/>
      </c>
      <c r="I74" s="48"/>
      <c r="J74" s="49">
        <f t="shared" si="27"/>
      </c>
      <c r="K74" s="45"/>
      <c r="L74" s="47"/>
      <c r="M74" s="48"/>
      <c r="N74" s="50">
        <f t="shared" si="28"/>
      </c>
      <c r="O74" s="46"/>
      <c r="P74" s="47">
        <f t="shared" si="29"/>
      </c>
      <c r="Q74" s="66"/>
      <c r="R74" s="50">
        <f t="shared" si="30"/>
      </c>
      <c r="S74" s="44">
        <f>IF(B74="","",SUM(H74,J74,N74,P74,R74,#REF!))</f>
      </c>
      <c r="T74" s="44">
        <f t="shared" si="31"/>
      </c>
      <c r="U74" s="2"/>
      <c r="V74" s="2"/>
      <c r="W74" s="2"/>
      <c r="X74" s="2"/>
      <c r="Y74" s="2"/>
    </row>
    <row r="75" spans="1:26" s="3" customFormat="1" ht="12.75" customHeight="1">
      <c r="A75" s="12"/>
      <c r="B75" s="13"/>
      <c r="C75" s="14"/>
      <c r="D75" s="27"/>
      <c r="E75" s="63"/>
      <c r="F75" s="49"/>
      <c r="G75" s="45"/>
      <c r="H75" s="47">
        <f t="shared" si="26"/>
      </c>
      <c r="I75" s="48"/>
      <c r="J75" s="49">
        <f t="shared" si="27"/>
      </c>
      <c r="K75" s="45"/>
      <c r="L75" s="47"/>
      <c r="M75" s="48"/>
      <c r="N75" s="50">
        <f t="shared" si="28"/>
      </c>
      <c r="O75" s="46"/>
      <c r="P75" s="47">
        <f t="shared" si="29"/>
      </c>
      <c r="Q75" s="66"/>
      <c r="R75" s="50">
        <f t="shared" si="30"/>
      </c>
      <c r="S75" s="44">
        <f>IF(B75="","",SUM(H75,J75,N75,P75,R75,#REF!))</f>
      </c>
      <c r="T75" s="44">
        <f t="shared" si="31"/>
      </c>
      <c r="U75" s="15">
        <f>IF(H75="",0,H75)</f>
        <v>0</v>
      </c>
      <c r="V75" s="15">
        <f>IF(J75="",0,J75)</f>
        <v>0</v>
      </c>
      <c r="W75" s="15">
        <f>IF(N75="",0,N75)</f>
        <v>0</v>
      </c>
      <c r="X75" s="15">
        <f>IF(P75="",0,P75)</f>
        <v>0</v>
      </c>
      <c r="Y75" s="15">
        <f>IF(R75="",0,R75)</f>
        <v>0</v>
      </c>
      <c r="Z75" s="15" t="e">
        <f>IF(#REF!="",0,#REF!)</f>
        <v>#REF!</v>
      </c>
    </row>
    <row r="76" spans="1:25" s="3" customFormat="1" ht="12.75" customHeight="1">
      <c r="A76" s="12"/>
      <c r="B76" s="13"/>
      <c r="C76" s="13"/>
      <c r="D76" s="27"/>
      <c r="E76" s="63"/>
      <c r="F76" s="49"/>
      <c r="G76" s="45"/>
      <c r="H76" s="47">
        <f t="shared" si="26"/>
      </c>
      <c r="I76" s="48"/>
      <c r="J76" s="49">
        <f t="shared" si="27"/>
      </c>
      <c r="K76" s="45"/>
      <c r="L76" s="47"/>
      <c r="M76" s="48"/>
      <c r="N76" s="50">
        <f t="shared" si="28"/>
      </c>
      <c r="O76" s="46"/>
      <c r="P76" s="47">
        <f t="shared" si="29"/>
      </c>
      <c r="Q76" s="66"/>
      <c r="R76" s="50">
        <f t="shared" si="30"/>
      </c>
      <c r="S76" s="44">
        <f>IF(B76="","",SUM(H76,J76,N76,P76,R76,#REF!))</f>
      </c>
      <c r="T76" s="44">
        <f t="shared" si="31"/>
      </c>
      <c r="U76" s="2"/>
      <c r="V76" s="2"/>
      <c r="W76" s="2"/>
      <c r="X76" s="2"/>
      <c r="Y76" s="2"/>
    </row>
    <row r="77" spans="1:27" s="3" customFormat="1" ht="12.75" customHeight="1">
      <c r="A77" s="12"/>
      <c r="B77" s="13"/>
      <c r="C77" s="87"/>
      <c r="D77" s="88"/>
      <c r="E77" s="63"/>
      <c r="F77" s="49"/>
      <c r="G77" s="45"/>
      <c r="H77" s="47">
        <f t="shared" si="26"/>
      </c>
      <c r="I77" s="48"/>
      <c r="J77" s="49">
        <f t="shared" si="27"/>
      </c>
      <c r="K77" s="45"/>
      <c r="L77" s="47"/>
      <c r="M77" s="48"/>
      <c r="N77" s="50">
        <f t="shared" si="28"/>
      </c>
      <c r="O77" s="46"/>
      <c r="P77" s="47">
        <f t="shared" si="29"/>
      </c>
      <c r="Q77" s="66"/>
      <c r="R77" s="50">
        <f t="shared" si="30"/>
      </c>
      <c r="S77" s="44">
        <f>IF(B77="","",SUM(H77,J77,N77,P77,R77,#REF!))</f>
      </c>
      <c r="T77" s="44">
        <f t="shared" si="31"/>
      </c>
      <c r="U77" s="15">
        <f>IF(H77="",0,H77)</f>
        <v>0</v>
      </c>
      <c r="V77" s="15">
        <f>IF(J77="",0,J77)</f>
        <v>0</v>
      </c>
      <c r="W77" s="15">
        <f>IF(N77="",0,N77)</f>
        <v>0</v>
      </c>
      <c r="X77" s="15">
        <f>IF(P77="",0,P77)</f>
        <v>0</v>
      </c>
      <c r="Y77" s="15">
        <f>IF(R77="",0,R77)</f>
        <v>0</v>
      </c>
      <c r="Z77" s="15" t="e">
        <f>IF(#REF!="",0,#REF!)</f>
        <v>#REF!</v>
      </c>
      <c r="AA77" s="16"/>
    </row>
    <row r="78" spans="1:25" s="3" customFormat="1" ht="12.75" customHeight="1">
      <c r="A78" s="12"/>
      <c r="B78" s="13"/>
      <c r="C78" s="13"/>
      <c r="D78" s="27"/>
      <c r="E78" s="63"/>
      <c r="F78" s="49"/>
      <c r="G78" s="45"/>
      <c r="H78" s="47">
        <f t="shared" si="26"/>
      </c>
      <c r="I78" s="48"/>
      <c r="J78" s="49">
        <f t="shared" si="27"/>
      </c>
      <c r="K78" s="45"/>
      <c r="L78" s="47"/>
      <c r="M78" s="48"/>
      <c r="N78" s="50">
        <f t="shared" si="28"/>
      </c>
      <c r="O78" s="46"/>
      <c r="P78" s="47">
        <f t="shared" si="29"/>
      </c>
      <c r="Q78" s="66"/>
      <c r="R78" s="50">
        <f t="shared" si="30"/>
      </c>
      <c r="S78" s="44">
        <f>IF(B78="","",SUM(H78,J78,N78,P78,R78,#REF!))</f>
      </c>
      <c r="T78" s="44">
        <f t="shared" si="31"/>
      </c>
      <c r="U78" s="2"/>
      <c r="V78" s="2"/>
      <c r="W78" s="2"/>
      <c r="X78" s="2"/>
      <c r="Y78" s="2"/>
    </row>
    <row r="79" spans="1:25" s="3" customFormat="1" ht="12.75" customHeight="1">
      <c r="A79" s="12"/>
      <c r="B79" s="13"/>
      <c r="C79" s="13"/>
      <c r="D79" s="27"/>
      <c r="E79" s="63"/>
      <c r="F79" s="49"/>
      <c r="G79" s="45"/>
      <c r="H79" s="47">
        <f t="shared" si="26"/>
      </c>
      <c r="I79" s="48"/>
      <c r="J79" s="49">
        <f t="shared" si="27"/>
      </c>
      <c r="K79" s="45"/>
      <c r="L79" s="47"/>
      <c r="M79" s="48"/>
      <c r="N79" s="50">
        <f t="shared" si="28"/>
      </c>
      <c r="O79" s="46"/>
      <c r="P79" s="47">
        <f t="shared" si="29"/>
      </c>
      <c r="Q79" s="66"/>
      <c r="R79" s="50">
        <f t="shared" si="30"/>
      </c>
      <c r="S79" s="44">
        <f>IF(B79="","",SUM(H79,J79,N79,P79,R79,#REF!))</f>
      </c>
      <c r="T79" s="44">
        <f t="shared" si="31"/>
      </c>
      <c r="U79" s="2"/>
      <c r="V79" s="2"/>
      <c r="W79" s="2"/>
      <c r="X79" s="2"/>
      <c r="Y79" s="2"/>
    </row>
    <row r="80" spans="1:25" s="3" customFormat="1" ht="12.75" customHeight="1">
      <c r="A80" s="12"/>
      <c r="B80" s="13"/>
      <c r="C80" s="13"/>
      <c r="D80" s="27"/>
      <c r="E80" s="63"/>
      <c r="F80" s="49"/>
      <c r="G80" s="45"/>
      <c r="H80" s="47">
        <f t="shared" si="26"/>
      </c>
      <c r="I80" s="48"/>
      <c r="J80" s="49">
        <f t="shared" si="27"/>
      </c>
      <c r="K80" s="45"/>
      <c r="L80" s="47"/>
      <c r="M80" s="48"/>
      <c r="N80" s="50">
        <f t="shared" si="28"/>
      </c>
      <c r="O80" s="46"/>
      <c r="P80" s="47">
        <f t="shared" si="29"/>
      </c>
      <c r="Q80" s="66"/>
      <c r="R80" s="50">
        <f t="shared" si="30"/>
      </c>
      <c r="S80" s="44">
        <f>IF(B80="","",SUM(H80,J80,N80,P80,R80,#REF!))</f>
      </c>
      <c r="T80" s="44">
        <f t="shared" si="31"/>
      </c>
      <c r="U80" s="2"/>
      <c r="V80" s="2"/>
      <c r="W80" s="2"/>
      <c r="X80" s="2"/>
      <c r="Y80" s="2"/>
    </row>
    <row r="81" spans="1:25" s="3" customFormat="1" ht="12.75" customHeight="1">
      <c r="A81" s="12"/>
      <c r="B81" s="13"/>
      <c r="C81" s="13"/>
      <c r="D81" s="27"/>
      <c r="E81" s="63"/>
      <c r="F81" s="49"/>
      <c r="G81" s="45"/>
      <c r="H81" s="47">
        <f t="shared" si="26"/>
      </c>
      <c r="I81" s="48"/>
      <c r="J81" s="49">
        <f t="shared" si="27"/>
      </c>
      <c r="K81" s="45"/>
      <c r="L81" s="47"/>
      <c r="M81" s="48"/>
      <c r="N81" s="50">
        <f t="shared" si="28"/>
      </c>
      <c r="O81" s="46"/>
      <c r="P81" s="47">
        <f t="shared" si="29"/>
      </c>
      <c r="Q81" s="66"/>
      <c r="R81" s="50">
        <f t="shared" si="30"/>
      </c>
      <c r="S81" s="44">
        <f>IF(B81="","",SUM(H81,J81,N81,P81,R81,#REF!))</f>
      </c>
      <c r="T81" s="44">
        <f t="shared" si="31"/>
      </c>
      <c r="U81" s="2"/>
      <c r="V81" s="2"/>
      <c r="W81" s="2"/>
      <c r="X81" s="2"/>
      <c r="Y81" s="2"/>
    </row>
    <row r="82" spans="1:26" s="3" customFormat="1" ht="12.75" customHeight="1">
      <c r="A82" s="12"/>
      <c r="B82" s="13"/>
      <c r="C82" s="14"/>
      <c r="D82" s="27"/>
      <c r="E82" s="63"/>
      <c r="F82" s="49"/>
      <c r="G82" s="45"/>
      <c r="H82" s="47">
        <f t="shared" si="26"/>
      </c>
      <c r="I82" s="48"/>
      <c r="J82" s="49">
        <f t="shared" si="27"/>
      </c>
      <c r="K82" s="45"/>
      <c r="L82" s="47"/>
      <c r="M82" s="48"/>
      <c r="N82" s="50">
        <f t="shared" si="28"/>
      </c>
      <c r="O82" s="46"/>
      <c r="P82" s="47">
        <f t="shared" si="29"/>
      </c>
      <c r="Q82" s="66"/>
      <c r="R82" s="50">
        <f t="shared" si="30"/>
      </c>
      <c r="S82" s="44">
        <f>IF(B82="","",SUM(H82,J82,N82,P82,R82,#REF!))</f>
      </c>
      <c r="T82" s="44">
        <f t="shared" si="31"/>
      </c>
      <c r="U82" s="15">
        <f>IF(H82="",0,H82)</f>
        <v>0</v>
      </c>
      <c r="V82" s="15">
        <f>IF(J82="",0,J82)</f>
        <v>0</v>
      </c>
      <c r="W82" s="15">
        <f>IF(N82="",0,N82)</f>
        <v>0</v>
      </c>
      <c r="X82" s="15">
        <f>IF(P82="",0,P82)</f>
        <v>0</v>
      </c>
      <c r="Y82" s="15">
        <f>IF(R82="",0,R82)</f>
        <v>0</v>
      </c>
      <c r="Z82" s="15" t="e">
        <f>IF(#REF!="",0,#REF!)</f>
        <v>#REF!</v>
      </c>
    </row>
    <row r="83" spans="1:25" s="3" customFormat="1" ht="12.75" customHeight="1">
      <c r="A83" s="12"/>
      <c r="B83" s="13"/>
      <c r="C83" s="13"/>
      <c r="D83" s="27"/>
      <c r="E83" s="63"/>
      <c r="F83" s="49"/>
      <c r="G83" s="45"/>
      <c r="H83" s="47">
        <f t="shared" si="26"/>
      </c>
      <c r="I83" s="48"/>
      <c r="J83" s="49">
        <f t="shared" si="27"/>
      </c>
      <c r="K83" s="45"/>
      <c r="L83" s="47"/>
      <c r="M83" s="48"/>
      <c r="N83" s="50">
        <f t="shared" si="28"/>
      </c>
      <c r="O83" s="46"/>
      <c r="P83" s="47">
        <f t="shared" si="29"/>
      </c>
      <c r="Q83" s="66"/>
      <c r="R83" s="50">
        <f t="shared" si="30"/>
      </c>
      <c r="S83" s="44">
        <f>IF(B83="","",SUM(H83,J83,N83,P83,R83,#REF!))</f>
      </c>
      <c r="T83" s="44">
        <f t="shared" si="31"/>
      </c>
      <c r="U83" s="2"/>
      <c r="V83" s="2"/>
      <c r="W83" s="2"/>
      <c r="X83" s="2"/>
      <c r="Y83" s="2"/>
    </row>
    <row r="84" spans="1:25" s="3" customFormat="1" ht="12.75" customHeight="1">
      <c r="A84" s="12"/>
      <c r="B84" s="13"/>
      <c r="C84" s="14"/>
      <c r="D84" s="27"/>
      <c r="E84" s="63"/>
      <c r="F84" s="49"/>
      <c r="G84" s="45"/>
      <c r="H84" s="47">
        <f t="shared" si="26"/>
      </c>
      <c r="I84" s="48"/>
      <c r="J84" s="49">
        <f t="shared" si="27"/>
      </c>
      <c r="K84" s="45"/>
      <c r="L84" s="47"/>
      <c r="M84" s="48"/>
      <c r="N84" s="50">
        <f t="shared" si="28"/>
      </c>
      <c r="O84" s="46"/>
      <c r="P84" s="47">
        <f t="shared" si="29"/>
      </c>
      <c r="Q84" s="66"/>
      <c r="R84" s="50">
        <f t="shared" si="30"/>
      </c>
      <c r="S84" s="44">
        <f>IF(B84="","",SUM(H84,J84,N84,P84,R84,#REF!))</f>
      </c>
      <c r="T84" s="44">
        <f t="shared" si="31"/>
      </c>
      <c r="U84" s="2"/>
      <c r="V84" s="2"/>
      <c r="W84" s="2"/>
      <c r="X84" s="2"/>
      <c r="Y84" s="2"/>
    </row>
    <row r="85" spans="1:27" s="3" customFormat="1" ht="12.75" customHeight="1">
      <c r="A85" s="12"/>
      <c r="B85" s="13"/>
      <c r="C85" s="87"/>
      <c r="D85" s="88"/>
      <c r="E85" s="63"/>
      <c r="F85" s="49"/>
      <c r="G85" s="45"/>
      <c r="H85" s="47">
        <f t="shared" si="26"/>
      </c>
      <c r="I85" s="48"/>
      <c r="J85" s="49">
        <f t="shared" si="27"/>
      </c>
      <c r="K85" s="45"/>
      <c r="L85" s="47"/>
      <c r="M85" s="48"/>
      <c r="N85" s="50">
        <f t="shared" si="28"/>
      </c>
      <c r="O85" s="46"/>
      <c r="P85" s="47">
        <f t="shared" si="29"/>
      </c>
      <c r="Q85" s="66"/>
      <c r="R85" s="50">
        <f t="shared" si="30"/>
      </c>
      <c r="S85" s="44">
        <f>IF(B85="","",SUM(H85,J85,N85,P85,R85,#REF!))</f>
      </c>
      <c r="T85" s="44">
        <f t="shared" si="31"/>
      </c>
      <c r="U85" s="15">
        <f>IF(H85="",0,H85)</f>
        <v>0</v>
      </c>
      <c r="V85" s="15">
        <f>IF(J85="",0,J85)</f>
        <v>0</v>
      </c>
      <c r="W85" s="15">
        <f>IF(N85="",0,N85)</f>
        <v>0</v>
      </c>
      <c r="X85" s="15">
        <f>IF(P85="",0,P85)</f>
        <v>0</v>
      </c>
      <c r="Y85" s="15">
        <f>IF(R85="",0,R85)</f>
        <v>0</v>
      </c>
      <c r="Z85" s="15" t="e">
        <f>IF(#REF!="",0,#REF!)</f>
        <v>#REF!</v>
      </c>
      <c r="AA85" s="16"/>
    </row>
    <row r="86" spans="1:27" s="3" customFormat="1" ht="12.75" customHeight="1">
      <c r="A86" s="12"/>
      <c r="B86" s="13"/>
      <c r="C86" s="87"/>
      <c r="D86" s="88"/>
      <c r="E86" s="63"/>
      <c r="F86" s="49"/>
      <c r="G86" s="45"/>
      <c r="H86" s="47">
        <f t="shared" si="26"/>
      </c>
      <c r="I86" s="48"/>
      <c r="J86" s="49">
        <f t="shared" si="27"/>
      </c>
      <c r="K86" s="45"/>
      <c r="L86" s="47"/>
      <c r="M86" s="48"/>
      <c r="N86" s="50">
        <f t="shared" si="28"/>
      </c>
      <c r="O86" s="46"/>
      <c r="P86" s="47">
        <f t="shared" si="29"/>
      </c>
      <c r="Q86" s="66"/>
      <c r="R86" s="50">
        <f t="shared" si="30"/>
      </c>
      <c r="S86" s="44">
        <f>IF(B86="","",SUM(H86,J86,N86,P86,R86,#REF!))</f>
      </c>
      <c r="T86" s="44">
        <f t="shared" si="31"/>
      </c>
      <c r="U86" s="15">
        <f>IF(H86="",0,H86)</f>
        <v>0</v>
      </c>
      <c r="V86" s="15">
        <f>IF(J86="",0,J86)</f>
        <v>0</v>
      </c>
      <c r="W86" s="15">
        <f>IF(N86="",0,N86)</f>
        <v>0</v>
      </c>
      <c r="X86" s="15">
        <f>IF(P86="",0,P86)</f>
        <v>0</v>
      </c>
      <c r="Y86" s="15">
        <f>IF(R86="",0,R86)</f>
        <v>0</v>
      </c>
      <c r="Z86" s="15" t="e">
        <f>IF(#REF!="",0,#REF!)</f>
        <v>#REF!</v>
      </c>
      <c r="AA86" s="16"/>
    </row>
    <row r="87" spans="1:25" s="3" customFormat="1" ht="12.75" customHeight="1">
      <c r="A87" s="12"/>
      <c r="B87" s="13"/>
      <c r="C87" s="14"/>
      <c r="D87" s="27"/>
      <c r="E87" s="63"/>
      <c r="F87" s="49"/>
      <c r="G87" s="45"/>
      <c r="H87" s="47">
        <f t="shared" si="26"/>
      </c>
      <c r="I87" s="48"/>
      <c r="J87" s="49">
        <f t="shared" si="27"/>
      </c>
      <c r="K87" s="45"/>
      <c r="L87" s="47"/>
      <c r="M87" s="48"/>
      <c r="N87" s="50">
        <f t="shared" si="28"/>
      </c>
      <c r="O87" s="46"/>
      <c r="P87" s="47">
        <f t="shared" si="29"/>
      </c>
      <c r="Q87" s="66"/>
      <c r="R87" s="50">
        <f t="shared" si="30"/>
      </c>
      <c r="S87" s="44">
        <f>IF(B87="","",SUM(H87,J87,N87,P87,R87,#REF!))</f>
      </c>
      <c r="T87" s="44">
        <f t="shared" si="31"/>
      </c>
      <c r="U87" s="2"/>
      <c r="V87" s="2"/>
      <c r="W87" s="2"/>
      <c r="X87" s="2"/>
      <c r="Y87" s="2"/>
    </row>
    <row r="88" spans="1:25" s="3" customFormat="1" ht="12.75" customHeight="1">
      <c r="A88" s="12"/>
      <c r="B88" s="13"/>
      <c r="C88" s="14"/>
      <c r="D88" s="27"/>
      <c r="E88" s="63"/>
      <c r="F88" s="49"/>
      <c r="G88" s="45"/>
      <c r="H88" s="47">
        <f t="shared" si="26"/>
      </c>
      <c r="I88" s="48"/>
      <c r="J88" s="49">
        <f t="shared" si="27"/>
      </c>
      <c r="K88" s="45"/>
      <c r="L88" s="47"/>
      <c r="M88" s="48"/>
      <c r="N88" s="50">
        <f t="shared" si="28"/>
      </c>
      <c r="O88" s="46"/>
      <c r="P88" s="47">
        <f t="shared" si="29"/>
      </c>
      <c r="Q88" s="66"/>
      <c r="R88" s="50">
        <f t="shared" si="30"/>
      </c>
      <c r="S88" s="44">
        <f>IF(B88="","",SUM(H88,J88,N88,P88,R88,#REF!))</f>
      </c>
      <c r="T88" s="44">
        <f t="shared" si="31"/>
      </c>
      <c r="U88" s="2"/>
      <c r="V88" s="2"/>
      <c r="W88" s="2"/>
      <c r="X88" s="2"/>
      <c r="Y88" s="2"/>
    </row>
    <row r="89" spans="1:25" s="3" customFormat="1" ht="12.75" customHeight="1">
      <c r="A89" s="12"/>
      <c r="B89" s="13"/>
      <c r="C89" s="14"/>
      <c r="D89" s="27"/>
      <c r="E89" s="63"/>
      <c r="F89" s="49"/>
      <c r="G89" s="45"/>
      <c r="H89" s="47">
        <f t="shared" si="26"/>
      </c>
      <c r="I89" s="48"/>
      <c r="J89" s="49">
        <f t="shared" si="27"/>
      </c>
      <c r="K89" s="45"/>
      <c r="L89" s="47"/>
      <c r="M89" s="48"/>
      <c r="N89" s="50">
        <f t="shared" si="28"/>
      </c>
      <c r="O89" s="46"/>
      <c r="P89" s="47">
        <f t="shared" si="29"/>
      </c>
      <c r="Q89" s="66"/>
      <c r="R89" s="50">
        <f t="shared" si="30"/>
      </c>
      <c r="S89" s="44">
        <f>IF(B89="","",SUM(H89,J89,N89,P89,R89,#REF!))</f>
      </c>
      <c r="T89" s="44">
        <f t="shared" si="31"/>
      </c>
      <c r="U89" s="2"/>
      <c r="V89" s="2"/>
      <c r="W89" s="2"/>
      <c r="X89" s="2"/>
      <c r="Y89" s="2"/>
    </row>
    <row r="90" spans="1:25" s="3" customFormat="1" ht="12.75" customHeight="1">
      <c r="A90" s="12"/>
      <c r="B90" s="13"/>
      <c r="C90" s="14"/>
      <c r="D90" s="27"/>
      <c r="E90" s="63"/>
      <c r="F90" s="49"/>
      <c r="G90" s="45"/>
      <c r="H90" s="47">
        <f t="shared" si="26"/>
      </c>
      <c r="I90" s="48"/>
      <c r="J90" s="49">
        <f t="shared" si="27"/>
      </c>
      <c r="K90" s="45"/>
      <c r="L90" s="47"/>
      <c r="M90" s="48"/>
      <c r="N90" s="50">
        <f t="shared" si="28"/>
      </c>
      <c r="O90" s="46"/>
      <c r="P90" s="47">
        <f t="shared" si="29"/>
      </c>
      <c r="Q90" s="66"/>
      <c r="R90" s="50">
        <f t="shared" si="30"/>
      </c>
      <c r="S90" s="44">
        <f>IF(B90="","",SUM(H90,J90,N90,P90,R90,#REF!))</f>
      </c>
      <c r="T90" s="44">
        <f t="shared" si="31"/>
      </c>
      <c r="U90" s="2"/>
      <c r="V90" s="2"/>
      <c r="W90" s="2"/>
      <c r="X90" s="2"/>
      <c r="Y90" s="2"/>
    </row>
    <row r="91" spans="1:26" s="3" customFormat="1" ht="12.75" customHeight="1">
      <c r="A91" s="12"/>
      <c r="B91" s="55"/>
      <c r="C91" s="55"/>
      <c r="D91" s="55"/>
      <c r="E91" s="63"/>
      <c r="F91" s="49"/>
      <c r="G91" s="45"/>
      <c r="H91" s="47">
        <f t="shared" si="26"/>
      </c>
      <c r="I91" s="48"/>
      <c r="J91" s="49">
        <f t="shared" si="27"/>
      </c>
      <c r="K91" s="45"/>
      <c r="L91" s="47"/>
      <c r="M91" s="48"/>
      <c r="N91" s="50">
        <f t="shared" si="28"/>
      </c>
      <c r="O91" s="46"/>
      <c r="P91" s="47">
        <f t="shared" si="29"/>
      </c>
      <c r="Q91" s="66"/>
      <c r="R91" s="50">
        <f t="shared" si="30"/>
      </c>
      <c r="S91" s="44">
        <f>IF(B91="","",SUM(H91,J91,N91,P91,R91,#REF!))</f>
      </c>
      <c r="T91" s="44">
        <f t="shared" si="31"/>
      </c>
      <c r="U91" s="15">
        <f>IF(H91="",0,H91)</f>
        <v>0</v>
      </c>
      <c r="V91" s="15">
        <f>IF(J91="",0,J91)</f>
        <v>0</v>
      </c>
      <c r="W91" s="15">
        <f>IF(N91="",0,N91)</f>
        <v>0</v>
      </c>
      <c r="X91" s="15">
        <f>IF(P91="",0,P91)</f>
        <v>0</v>
      </c>
      <c r="Y91" s="15">
        <f>IF(R91="",0,R91)</f>
        <v>0</v>
      </c>
      <c r="Z91" s="15" t="e">
        <f>IF(#REF!="",0,#REF!)</f>
        <v>#REF!</v>
      </c>
    </row>
    <row r="92" spans="1:25" s="3" customFormat="1" ht="12.75" customHeight="1">
      <c r="A92" s="12"/>
      <c r="B92" s="13"/>
      <c r="C92" s="14"/>
      <c r="D92" s="27"/>
      <c r="E92" s="63"/>
      <c r="F92" s="49"/>
      <c r="G92" s="45"/>
      <c r="H92" s="47">
        <f t="shared" si="26"/>
      </c>
      <c r="I92" s="48"/>
      <c r="J92" s="49">
        <f t="shared" si="27"/>
      </c>
      <c r="K92" s="45"/>
      <c r="L92" s="47"/>
      <c r="M92" s="48"/>
      <c r="N92" s="50">
        <f t="shared" si="28"/>
      </c>
      <c r="O92" s="46"/>
      <c r="P92" s="47">
        <f t="shared" si="29"/>
      </c>
      <c r="Q92" s="66"/>
      <c r="R92" s="50">
        <f t="shared" si="30"/>
      </c>
      <c r="S92" s="44">
        <f>IF(B92="","",SUM(H92,J92,N92,P92,R92,#REF!))</f>
      </c>
      <c r="T92" s="44">
        <f t="shared" si="31"/>
      </c>
      <c r="U92" s="2"/>
      <c r="V92" s="2"/>
      <c r="W92" s="2"/>
      <c r="X92" s="2"/>
      <c r="Y92" s="2"/>
    </row>
    <row r="93" spans="1:26" s="3" customFormat="1" ht="12.75" customHeight="1">
      <c r="A93" s="12"/>
      <c r="B93" s="13"/>
      <c r="C93" s="87"/>
      <c r="D93" s="88"/>
      <c r="E93" s="63"/>
      <c r="F93" s="49"/>
      <c r="G93" s="45"/>
      <c r="H93" s="47">
        <f t="shared" si="26"/>
      </c>
      <c r="I93" s="48"/>
      <c r="J93" s="49">
        <f t="shared" si="27"/>
      </c>
      <c r="K93" s="45"/>
      <c r="L93" s="47"/>
      <c r="M93" s="48"/>
      <c r="N93" s="50">
        <f t="shared" si="28"/>
      </c>
      <c r="O93" s="46"/>
      <c r="P93" s="47">
        <f t="shared" si="29"/>
      </c>
      <c r="Q93" s="66"/>
      <c r="R93" s="50">
        <f t="shared" si="30"/>
      </c>
      <c r="S93" s="44">
        <f>IF(B93="","",SUM(H93,J93,N93,P93,R93,#REF!))</f>
      </c>
      <c r="T93" s="44">
        <f t="shared" si="31"/>
      </c>
      <c r="U93" s="15">
        <f>IF(H93="",0,H93)</f>
        <v>0</v>
      </c>
      <c r="V93" s="15">
        <f>IF(J93="",0,J93)</f>
        <v>0</v>
      </c>
      <c r="W93" s="15">
        <f>IF(N93="",0,N93)</f>
        <v>0</v>
      </c>
      <c r="X93" s="15">
        <f>IF(P93="",0,P93)</f>
        <v>0</v>
      </c>
      <c r="Y93" s="15">
        <f>IF(R93="",0,R93)</f>
        <v>0</v>
      </c>
      <c r="Z93" s="15" t="e">
        <f>IF(#REF!="",0,#REF!)</f>
        <v>#REF!</v>
      </c>
    </row>
    <row r="94" spans="1:26" s="3" customFormat="1" ht="12.75" customHeight="1">
      <c r="A94" s="12"/>
      <c r="B94" s="55"/>
      <c r="C94" s="55"/>
      <c r="D94" s="55"/>
      <c r="E94" s="63"/>
      <c r="F94" s="49"/>
      <c r="G94" s="45"/>
      <c r="H94" s="47">
        <f t="shared" si="26"/>
      </c>
      <c r="I94" s="48"/>
      <c r="J94" s="49">
        <f t="shared" si="27"/>
      </c>
      <c r="K94" s="45"/>
      <c r="L94" s="47"/>
      <c r="M94" s="48"/>
      <c r="N94" s="50">
        <f t="shared" si="28"/>
      </c>
      <c r="O94" s="46"/>
      <c r="P94" s="47">
        <f t="shared" si="29"/>
      </c>
      <c r="Q94" s="66"/>
      <c r="R94" s="50">
        <f t="shared" si="30"/>
      </c>
      <c r="S94" s="44">
        <f>IF(B94="","",SUM(H94,J94,N94,P94,R94,#REF!))</f>
      </c>
      <c r="T94" s="44">
        <f t="shared" si="31"/>
      </c>
      <c r="U94" s="15">
        <f>IF(H94="",0,H94)</f>
        <v>0</v>
      </c>
      <c r="V94" s="15">
        <f>IF(J94="",0,J94)</f>
        <v>0</v>
      </c>
      <c r="W94" s="15">
        <f>IF(N94="",0,N94)</f>
        <v>0</v>
      </c>
      <c r="X94" s="15">
        <f>IF(P94="",0,P94)</f>
        <v>0</v>
      </c>
      <c r="Y94" s="15">
        <f>IF(R94="",0,R94)</f>
        <v>0</v>
      </c>
      <c r="Z94" s="15" t="e">
        <f>IF(#REF!="",0,#REF!)</f>
        <v>#REF!</v>
      </c>
    </row>
    <row r="95" spans="1:26" s="3" customFormat="1" ht="12.75" customHeight="1">
      <c r="A95" s="12"/>
      <c r="B95" s="13"/>
      <c r="C95" s="87"/>
      <c r="D95" s="88"/>
      <c r="E95" s="63"/>
      <c r="F95" s="49"/>
      <c r="G95" s="45"/>
      <c r="H95" s="47">
        <f t="shared" si="26"/>
      </c>
      <c r="I95" s="48"/>
      <c r="J95" s="49">
        <f t="shared" si="27"/>
      </c>
      <c r="K95" s="45"/>
      <c r="L95" s="47"/>
      <c r="M95" s="48"/>
      <c r="N95" s="50">
        <f t="shared" si="28"/>
      </c>
      <c r="O95" s="46"/>
      <c r="P95" s="47">
        <f t="shared" si="29"/>
      </c>
      <c r="Q95" s="66"/>
      <c r="R95" s="50">
        <f t="shared" si="30"/>
      </c>
      <c r="S95" s="44">
        <f>IF(B95="","",SUM(H95,J95,N95,P95,R95,#REF!))</f>
      </c>
      <c r="T95" s="44">
        <f t="shared" si="31"/>
      </c>
      <c r="U95" s="15">
        <f>IF(H95="",0,H95)</f>
        <v>0</v>
      </c>
      <c r="V95" s="15">
        <f>IF(J95="",0,J95)</f>
        <v>0</v>
      </c>
      <c r="W95" s="15">
        <f>IF(N95="",0,N95)</f>
        <v>0</v>
      </c>
      <c r="X95" s="15">
        <f>IF(P95="",0,P95)</f>
        <v>0</v>
      </c>
      <c r="Y95" s="15">
        <f>IF(R95="",0,R95)</f>
        <v>0</v>
      </c>
      <c r="Z95" s="15" t="e">
        <f>IF(#REF!="",0,#REF!)</f>
        <v>#REF!</v>
      </c>
    </row>
    <row r="96" spans="1:26" s="3" customFormat="1" ht="12.75" customHeight="1">
      <c r="A96" s="12"/>
      <c r="B96" s="13"/>
      <c r="C96" s="14"/>
      <c r="D96" s="27"/>
      <c r="E96" s="63"/>
      <c r="F96" s="49"/>
      <c r="G96" s="45"/>
      <c r="H96" s="47">
        <f t="shared" si="26"/>
      </c>
      <c r="I96" s="48"/>
      <c r="J96" s="49">
        <f t="shared" si="27"/>
      </c>
      <c r="K96" s="45"/>
      <c r="L96" s="47"/>
      <c r="M96" s="48"/>
      <c r="N96" s="50">
        <f t="shared" si="28"/>
      </c>
      <c r="O96" s="46"/>
      <c r="P96" s="47">
        <f t="shared" si="29"/>
      </c>
      <c r="Q96" s="66"/>
      <c r="R96" s="50">
        <f t="shared" si="30"/>
      </c>
      <c r="S96" s="44">
        <f>IF(B96="","",SUM(H96,J96,N96,P96,R96,#REF!))</f>
      </c>
      <c r="T96" s="44">
        <f t="shared" si="31"/>
      </c>
      <c r="U96" s="15">
        <f>IF(H96="",0,H96)</f>
        <v>0</v>
      </c>
      <c r="V96" s="15">
        <f>IF(J96="",0,J96)</f>
        <v>0</v>
      </c>
      <c r="W96" s="15">
        <f>IF(N96="",0,N96)</f>
        <v>0</v>
      </c>
      <c r="X96" s="15">
        <f>IF(P96="",0,P96)</f>
        <v>0</v>
      </c>
      <c r="Y96" s="15">
        <f>IF(R96="",0,R96)</f>
        <v>0</v>
      </c>
      <c r="Z96" s="15" t="e">
        <f>IF(#REF!="",0,#REF!)</f>
        <v>#REF!</v>
      </c>
    </row>
    <row r="97" spans="1:25" s="3" customFormat="1" ht="12.75" customHeight="1">
      <c r="A97" s="12"/>
      <c r="B97" s="13"/>
      <c r="C97" s="14"/>
      <c r="D97" s="27"/>
      <c r="E97" s="63"/>
      <c r="F97" s="49"/>
      <c r="G97" s="45"/>
      <c r="H97" s="47">
        <f t="shared" si="26"/>
      </c>
      <c r="I97" s="48"/>
      <c r="J97" s="49">
        <f t="shared" si="27"/>
      </c>
      <c r="K97" s="45"/>
      <c r="L97" s="47"/>
      <c r="M97" s="48"/>
      <c r="N97" s="50">
        <f t="shared" si="28"/>
      </c>
      <c r="O97" s="46"/>
      <c r="P97" s="47">
        <f t="shared" si="29"/>
      </c>
      <c r="Q97" s="66"/>
      <c r="R97" s="50">
        <f t="shared" si="30"/>
      </c>
      <c r="S97" s="44">
        <f>IF(B97="","",SUM(H97,J97,N97,P97,R97,#REF!))</f>
      </c>
      <c r="T97" s="44">
        <f t="shared" si="31"/>
      </c>
      <c r="U97" s="2"/>
      <c r="V97" s="2"/>
      <c r="W97" s="2"/>
      <c r="X97" s="2"/>
      <c r="Y97" s="2"/>
    </row>
    <row r="98" spans="1:25" s="3" customFormat="1" ht="12.75" customHeight="1">
      <c r="A98" s="12"/>
      <c r="B98" s="13"/>
      <c r="C98" s="14"/>
      <c r="D98" s="27"/>
      <c r="E98" s="63"/>
      <c r="F98" s="49"/>
      <c r="G98" s="45"/>
      <c r="H98" s="47">
        <f t="shared" si="26"/>
      </c>
      <c r="I98" s="48"/>
      <c r="J98" s="49">
        <f t="shared" si="27"/>
      </c>
      <c r="K98" s="45"/>
      <c r="L98" s="47"/>
      <c r="M98" s="48"/>
      <c r="N98" s="50">
        <f t="shared" si="28"/>
      </c>
      <c r="O98" s="46"/>
      <c r="P98" s="47">
        <f t="shared" si="29"/>
      </c>
      <c r="Q98" s="66"/>
      <c r="R98" s="50">
        <f t="shared" si="30"/>
      </c>
      <c r="S98" s="44">
        <f>IF(B98="","",SUM(H98,J98,N98,P98,R98,#REF!))</f>
      </c>
      <c r="T98" s="44">
        <f t="shared" si="31"/>
      </c>
      <c r="U98" s="2"/>
      <c r="V98" s="2"/>
      <c r="W98" s="2"/>
      <c r="X98" s="2"/>
      <c r="Y98" s="2"/>
    </row>
    <row r="99" spans="1:25" s="3" customFormat="1" ht="12.75" customHeight="1">
      <c r="A99" s="12"/>
      <c r="B99" s="13"/>
      <c r="C99" s="14"/>
      <c r="D99" s="27"/>
      <c r="E99" s="63"/>
      <c r="F99" s="49"/>
      <c r="G99" s="45"/>
      <c r="H99" s="47">
        <f t="shared" si="26"/>
      </c>
      <c r="I99" s="48"/>
      <c r="J99" s="49">
        <f t="shared" si="27"/>
      </c>
      <c r="K99" s="45"/>
      <c r="L99" s="47"/>
      <c r="M99" s="48"/>
      <c r="N99" s="50">
        <f t="shared" si="28"/>
      </c>
      <c r="O99" s="46"/>
      <c r="P99" s="47">
        <f t="shared" si="29"/>
      </c>
      <c r="Q99" s="66"/>
      <c r="R99" s="50">
        <f t="shared" si="30"/>
      </c>
      <c r="S99" s="44">
        <f>IF(B99="","",SUM(H99,J99,N99,P99,R99,#REF!))</f>
      </c>
      <c r="T99" s="44">
        <f t="shared" si="31"/>
      </c>
      <c r="U99" s="2"/>
      <c r="V99" s="2"/>
      <c r="W99" s="2"/>
      <c r="X99" s="2"/>
      <c r="Y99" s="2"/>
    </row>
    <row r="100" spans="1:25" s="3" customFormat="1" ht="12.75" customHeight="1">
      <c r="A100" s="12"/>
      <c r="B100" s="13"/>
      <c r="C100" s="14"/>
      <c r="D100" s="27"/>
      <c r="E100" s="63"/>
      <c r="F100" s="49"/>
      <c r="G100" s="45"/>
      <c r="H100" s="47">
        <f aca="true" t="shared" si="32" ref="H100:H131">IF(G100="","",G$2/(G100)*$V$3)</f>
      </c>
      <c r="I100" s="48"/>
      <c r="J100" s="49">
        <f aca="true" t="shared" si="33" ref="J100:J131">IF(I100="","",I$2/(I100)*$V$3)</f>
      </c>
      <c r="K100" s="45"/>
      <c r="L100" s="47"/>
      <c r="M100" s="48"/>
      <c r="N100" s="50">
        <f aca="true" t="shared" si="34" ref="N100:N131">IF(M100="","",M$2/(M100)*$V$3)</f>
      </c>
      <c r="O100" s="46"/>
      <c r="P100" s="47">
        <f aca="true" t="shared" si="35" ref="P100:P131">IF(O100="","",O$2/(O100)*$V$3)</f>
      </c>
      <c r="Q100" s="66"/>
      <c r="R100" s="50">
        <f aca="true" t="shared" si="36" ref="R100:R131">IF(Q100="","",Q$2/(Q100)*$V$3)</f>
      </c>
      <c r="S100" s="44">
        <f>IF(B100="","",SUM(H100,J100,N100,P100,R100,#REF!))</f>
      </c>
      <c r="T100" s="44">
        <f t="shared" si="31"/>
      </c>
      <c r="U100" s="2"/>
      <c r="V100" s="2"/>
      <c r="W100" s="2"/>
      <c r="X100" s="2"/>
      <c r="Y100" s="2"/>
    </row>
    <row r="101" spans="1:25" s="3" customFormat="1" ht="12.75" customHeight="1">
      <c r="A101" s="12"/>
      <c r="B101" s="13"/>
      <c r="C101" s="14"/>
      <c r="D101" s="27"/>
      <c r="E101" s="63"/>
      <c r="F101" s="49"/>
      <c r="G101" s="45"/>
      <c r="H101" s="47">
        <f t="shared" si="32"/>
      </c>
      <c r="I101" s="48"/>
      <c r="J101" s="49">
        <f t="shared" si="33"/>
      </c>
      <c r="K101" s="45"/>
      <c r="L101" s="47"/>
      <c r="M101" s="48"/>
      <c r="N101" s="50">
        <f t="shared" si="34"/>
      </c>
      <c r="O101" s="46"/>
      <c r="P101" s="47">
        <f t="shared" si="35"/>
      </c>
      <c r="Q101" s="66"/>
      <c r="R101" s="50">
        <f t="shared" si="36"/>
      </c>
      <c r="S101" s="44">
        <f>IF(B101="","",SUM(H101,J101,N101,P101,R101,#REF!))</f>
      </c>
      <c r="T101" s="44">
        <f t="shared" si="31"/>
      </c>
      <c r="U101" s="2"/>
      <c r="V101" s="2"/>
      <c r="W101" s="2"/>
      <c r="X101" s="2"/>
      <c r="Y101" s="2"/>
    </row>
    <row r="102" spans="1:26" s="3" customFormat="1" ht="12.75" customHeight="1">
      <c r="A102" s="12"/>
      <c r="B102" s="55"/>
      <c r="C102" s="55"/>
      <c r="D102" s="55"/>
      <c r="E102" s="63"/>
      <c r="F102" s="49"/>
      <c r="G102" s="45"/>
      <c r="H102" s="47">
        <f t="shared" si="32"/>
      </c>
      <c r="I102" s="48"/>
      <c r="J102" s="49">
        <f t="shared" si="33"/>
      </c>
      <c r="K102" s="45"/>
      <c r="L102" s="47"/>
      <c r="M102" s="48"/>
      <c r="N102" s="50">
        <f t="shared" si="34"/>
      </c>
      <c r="O102" s="46"/>
      <c r="P102" s="47">
        <f t="shared" si="35"/>
      </c>
      <c r="Q102" s="66"/>
      <c r="R102" s="50">
        <f t="shared" si="36"/>
      </c>
      <c r="S102" s="44">
        <f>IF(B102="","",SUM(H102,J102,N102,P102,R102,#REF!))</f>
      </c>
      <c r="T102" s="44">
        <f t="shared" si="31"/>
      </c>
      <c r="U102" s="15">
        <f>IF(H102="",0,H102)</f>
        <v>0</v>
      </c>
      <c r="V102" s="15">
        <f>IF(J102="",0,J102)</f>
        <v>0</v>
      </c>
      <c r="W102" s="15">
        <f>IF(N102="",0,N102)</f>
        <v>0</v>
      </c>
      <c r="X102" s="15">
        <f>IF(P102="",0,P102)</f>
        <v>0</v>
      </c>
      <c r="Y102" s="15">
        <f>IF(R102="",0,R102)</f>
        <v>0</v>
      </c>
      <c r="Z102" s="15" t="e">
        <f>IF(#REF!="",0,#REF!)</f>
        <v>#REF!</v>
      </c>
    </row>
    <row r="103" spans="1:25" s="3" customFormat="1" ht="12.75" customHeight="1">
      <c r="A103" s="12"/>
      <c r="B103" s="13"/>
      <c r="C103" s="14"/>
      <c r="D103" s="27"/>
      <c r="E103" s="63"/>
      <c r="F103" s="49"/>
      <c r="G103" s="45"/>
      <c r="H103" s="47">
        <f t="shared" si="32"/>
      </c>
      <c r="I103" s="48"/>
      <c r="J103" s="49">
        <f t="shared" si="33"/>
      </c>
      <c r="K103" s="45"/>
      <c r="L103" s="47"/>
      <c r="M103" s="48"/>
      <c r="N103" s="50">
        <f t="shared" si="34"/>
      </c>
      <c r="O103" s="46"/>
      <c r="P103" s="47">
        <f t="shared" si="35"/>
      </c>
      <c r="Q103" s="66"/>
      <c r="R103" s="50">
        <f t="shared" si="36"/>
      </c>
      <c r="S103" s="44">
        <f>IF(B103="","",SUM(H103,J103,N103,P103,R103,#REF!))</f>
      </c>
      <c r="T103" s="44">
        <f t="shared" si="31"/>
      </c>
      <c r="U103" s="2"/>
      <c r="V103" s="2"/>
      <c r="W103" s="2"/>
      <c r="X103" s="2"/>
      <c r="Y103" s="2"/>
    </row>
    <row r="104" spans="1:25" s="3" customFormat="1" ht="12.75" customHeight="1">
      <c r="A104" s="12"/>
      <c r="B104" s="13"/>
      <c r="C104" s="14"/>
      <c r="D104" s="27"/>
      <c r="E104" s="63"/>
      <c r="F104" s="49"/>
      <c r="G104" s="45"/>
      <c r="H104" s="47">
        <f t="shared" si="32"/>
      </c>
      <c r="I104" s="48"/>
      <c r="J104" s="49">
        <f t="shared" si="33"/>
      </c>
      <c r="K104" s="45"/>
      <c r="L104" s="47"/>
      <c r="M104" s="48"/>
      <c r="N104" s="50">
        <f t="shared" si="34"/>
      </c>
      <c r="O104" s="46"/>
      <c r="P104" s="47">
        <f t="shared" si="35"/>
      </c>
      <c r="Q104" s="66"/>
      <c r="R104" s="50">
        <f t="shared" si="36"/>
      </c>
      <c r="S104" s="44">
        <f>IF(B104="","",SUM(H104,J104,N104,P104,R104,#REF!))</f>
      </c>
      <c r="T104" s="44">
        <f t="shared" si="31"/>
      </c>
      <c r="U104" s="2"/>
      <c r="V104" s="2"/>
      <c r="W104" s="2"/>
      <c r="X104" s="2"/>
      <c r="Y104" s="2"/>
    </row>
    <row r="105" spans="1:26" s="3" customFormat="1" ht="12.75" customHeight="1">
      <c r="A105" s="12"/>
      <c r="B105" s="55"/>
      <c r="C105" s="55"/>
      <c r="D105" s="55"/>
      <c r="E105" s="63"/>
      <c r="F105" s="49"/>
      <c r="G105" s="45"/>
      <c r="H105" s="47">
        <f t="shared" si="32"/>
      </c>
      <c r="I105" s="48"/>
      <c r="J105" s="49">
        <f t="shared" si="33"/>
      </c>
      <c r="K105" s="45"/>
      <c r="L105" s="47"/>
      <c r="M105" s="48"/>
      <c r="N105" s="50">
        <f t="shared" si="34"/>
      </c>
      <c r="O105" s="46"/>
      <c r="P105" s="47">
        <f t="shared" si="35"/>
      </c>
      <c r="Q105" s="66"/>
      <c r="R105" s="50">
        <f t="shared" si="36"/>
      </c>
      <c r="S105" s="44">
        <f>IF(B105="","",SUM(H105,J105,N105,P105,R105,#REF!))</f>
      </c>
      <c r="T105" s="44">
        <f t="shared" si="31"/>
      </c>
      <c r="U105" s="15">
        <f>IF(H105="",0,H105)</f>
        <v>0</v>
      </c>
      <c r="V105" s="15">
        <f>IF(J105="",0,J105)</f>
        <v>0</v>
      </c>
      <c r="W105" s="15">
        <f>IF(N105="",0,N105)</f>
        <v>0</v>
      </c>
      <c r="X105" s="15">
        <f>IF(P105="",0,P105)</f>
        <v>0</v>
      </c>
      <c r="Y105" s="15">
        <f>IF(R105="",0,R105)</f>
        <v>0</v>
      </c>
      <c r="Z105" s="15" t="e">
        <f>IF(#REF!="",0,#REF!)</f>
        <v>#REF!</v>
      </c>
    </row>
    <row r="106" spans="1:26" s="3" customFormat="1" ht="12.75" customHeight="1">
      <c r="A106" s="12"/>
      <c r="B106" s="13"/>
      <c r="C106" s="87"/>
      <c r="D106" s="88"/>
      <c r="E106" s="63"/>
      <c r="F106" s="49"/>
      <c r="G106" s="45"/>
      <c r="H106" s="47">
        <f t="shared" si="32"/>
      </c>
      <c r="I106" s="48"/>
      <c r="J106" s="49">
        <f t="shared" si="33"/>
      </c>
      <c r="K106" s="45"/>
      <c r="L106" s="47"/>
      <c r="M106" s="48"/>
      <c r="N106" s="50">
        <f t="shared" si="34"/>
      </c>
      <c r="O106" s="46"/>
      <c r="P106" s="47">
        <f t="shared" si="35"/>
      </c>
      <c r="Q106" s="66"/>
      <c r="R106" s="50">
        <f t="shared" si="36"/>
      </c>
      <c r="S106" s="44">
        <f>IF(B106="","",SUM(H106,J106,N106,P106,R106,#REF!))</f>
      </c>
      <c r="T106" s="44">
        <f t="shared" si="31"/>
      </c>
      <c r="U106" s="15">
        <f>IF(H106="",0,H106)</f>
        <v>0</v>
      </c>
      <c r="V106" s="15">
        <f>IF(J106="",0,J106)</f>
        <v>0</v>
      </c>
      <c r="W106" s="15">
        <f>IF(N106="",0,N106)</f>
        <v>0</v>
      </c>
      <c r="X106" s="15">
        <f>IF(P106="",0,P106)</f>
        <v>0</v>
      </c>
      <c r="Y106" s="15">
        <f>IF(R106="",0,R106)</f>
        <v>0</v>
      </c>
      <c r="Z106" s="15" t="e">
        <f>IF(#REF!="",0,#REF!)</f>
        <v>#REF!</v>
      </c>
    </row>
    <row r="107" spans="1:26" s="3" customFormat="1" ht="12.75" customHeight="1">
      <c r="A107" s="12"/>
      <c r="B107" s="13"/>
      <c r="C107" s="87"/>
      <c r="D107" s="27"/>
      <c r="E107" s="63"/>
      <c r="F107" s="49"/>
      <c r="G107" s="45"/>
      <c r="H107" s="47">
        <f t="shared" si="32"/>
      </c>
      <c r="I107" s="48"/>
      <c r="J107" s="49">
        <f t="shared" si="33"/>
      </c>
      <c r="K107" s="45"/>
      <c r="L107" s="47"/>
      <c r="M107" s="48"/>
      <c r="N107" s="50">
        <f t="shared" si="34"/>
      </c>
      <c r="O107" s="46"/>
      <c r="P107" s="47">
        <f t="shared" si="35"/>
      </c>
      <c r="Q107" s="66"/>
      <c r="R107" s="50">
        <f t="shared" si="36"/>
      </c>
      <c r="S107" s="44">
        <f>IF(B107="","",SUM(H107,J107,N107,P107,R107,#REF!))</f>
      </c>
      <c r="T107" s="44">
        <f t="shared" si="31"/>
      </c>
      <c r="U107" s="15">
        <f>IF(H107="",0,H107)</f>
        <v>0</v>
      </c>
      <c r="V107" s="15">
        <f>IF(J107="",0,J107)</f>
        <v>0</v>
      </c>
      <c r="W107" s="15">
        <f>IF(N107="",0,N107)</f>
        <v>0</v>
      </c>
      <c r="X107" s="15">
        <f>IF(P107="",0,P107)</f>
        <v>0</v>
      </c>
      <c r="Y107" s="15">
        <f>IF(R107="",0,R107)</f>
        <v>0</v>
      </c>
      <c r="Z107" s="15" t="e">
        <f>IF(#REF!="",0,#REF!)</f>
        <v>#REF!</v>
      </c>
    </row>
    <row r="108" spans="1:25" s="3" customFormat="1" ht="12.75" customHeight="1">
      <c r="A108" s="12"/>
      <c r="B108" s="13"/>
      <c r="C108" s="14"/>
      <c r="D108" s="27"/>
      <c r="E108" s="63"/>
      <c r="F108" s="49"/>
      <c r="G108" s="45"/>
      <c r="H108" s="47">
        <f t="shared" si="32"/>
      </c>
      <c r="I108" s="48"/>
      <c r="J108" s="49">
        <f t="shared" si="33"/>
      </c>
      <c r="K108" s="45"/>
      <c r="L108" s="47"/>
      <c r="M108" s="48"/>
      <c r="N108" s="50">
        <f t="shared" si="34"/>
      </c>
      <c r="O108" s="46"/>
      <c r="P108" s="47">
        <f t="shared" si="35"/>
      </c>
      <c r="Q108" s="66"/>
      <c r="R108" s="50">
        <f t="shared" si="36"/>
      </c>
      <c r="S108" s="44">
        <f>IF(B108="","",SUM(H108,J108,N108,P108,R108,#REF!))</f>
      </c>
      <c r="T108" s="44">
        <f t="shared" si="31"/>
      </c>
      <c r="U108" s="2"/>
      <c r="V108" s="2"/>
      <c r="W108" s="2"/>
      <c r="X108" s="2"/>
      <c r="Y108" s="2"/>
    </row>
    <row r="109" spans="1:26" s="3" customFormat="1" ht="12.75" customHeight="1">
      <c r="A109" s="12"/>
      <c r="B109" s="55"/>
      <c r="C109" s="55"/>
      <c r="D109" s="55"/>
      <c r="E109" s="63"/>
      <c r="F109" s="49"/>
      <c r="G109" s="45"/>
      <c r="H109" s="47">
        <f t="shared" si="32"/>
      </c>
      <c r="I109" s="48"/>
      <c r="J109" s="49">
        <f t="shared" si="33"/>
      </c>
      <c r="K109" s="45"/>
      <c r="L109" s="47"/>
      <c r="M109" s="48"/>
      <c r="N109" s="50">
        <f t="shared" si="34"/>
      </c>
      <c r="O109" s="46"/>
      <c r="P109" s="47">
        <f t="shared" si="35"/>
      </c>
      <c r="Q109" s="66"/>
      <c r="R109" s="50">
        <f t="shared" si="36"/>
      </c>
      <c r="S109" s="44">
        <f>IF(B109="","",SUM(H109,J109,N109,P109,R109,#REF!))</f>
      </c>
      <c r="T109" s="44">
        <f t="shared" si="31"/>
      </c>
      <c r="U109" s="15">
        <f>IF(H109="",0,H109)</f>
        <v>0</v>
      </c>
      <c r="V109" s="15">
        <f>IF(J109="",0,J109)</f>
        <v>0</v>
      </c>
      <c r="W109" s="15">
        <f>IF(N109="",0,N109)</f>
        <v>0</v>
      </c>
      <c r="X109" s="15">
        <f>IF(P109="",0,P109)</f>
        <v>0</v>
      </c>
      <c r="Y109" s="15">
        <f>IF(R109="",0,R109)</f>
        <v>0</v>
      </c>
      <c r="Z109" s="15" t="e">
        <f>IF(#REF!="",0,#REF!)</f>
        <v>#REF!</v>
      </c>
    </row>
    <row r="110" spans="1:26" s="3" customFormat="1" ht="12.75" customHeight="1">
      <c r="A110" s="12"/>
      <c r="B110" s="55"/>
      <c r="C110" s="55"/>
      <c r="D110" s="55"/>
      <c r="E110" s="63"/>
      <c r="F110" s="49"/>
      <c r="G110" s="45"/>
      <c r="H110" s="47">
        <f t="shared" si="32"/>
      </c>
      <c r="I110" s="48"/>
      <c r="J110" s="49">
        <f t="shared" si="33"/>
      </c>
      <c r="K110" s="45"/>
      <c r="L110" s="47"/>
      <c r="M110" s="48"/>
      <c r="N110" s="50">
        <f t="shared" si="34"/>
      </c>
      <c r="O110" s="46"/>
      <c r="P110" s="47">
        <f t="shared" si="35"/>
      </c>
      <c r="Q110" s="66"/>
      <c r="R110" s="50">
        <f t="shared" si="36"/>
      </c>
      <c r="S110" s="44">
        <f>IF(B110="","",SUM(H110,J110,N110,P110,R110,#REF!))</f>
      </c>
      <c r="T110" s="44">
        <f t="shared" si="31"/>
      </c>
      <c r="U110" s="15">
        <f>IF(H110="",0,H110)</f>
        <v>0</v>
      </c>
      <c r="V110" s="15">
        <f>IF(J110="",0,J110)</f>
        <v>0</v>
      </c>
      <c r="W110" s="15">
        <f>IF(N110="",0,N110)</f>
        <v>0</v>
      </c>
      <c r="X110" s="15">
        <f>IF(P110="",0,P110)</f>
        <v>0</v>
      </c>
      <c r="Y110" s="15">
        <f>IF(R110="",0,R110)</f>
        <v>0</v>
      </c>
      <c r="Z110" s="15" t="e">
        <f>IF(#REF!="",0,#REF!)</f>
        <v>#REF!</v>
      </c>
    </row>
    <row r="111" spans="1:26" s="3" customFormat="1" ht="12.75" customHeight="1">
      <c r="A111" s="12"/>
      <c r="B111" s="13"/>
      <c r="C111" s="87"/>
      <c r="D111" s="88"/>
      <c r="E111" s="63"/>
      <c r="F111" s="49"/>
      <c r="G111" s="45"/>
      <c r="H111" s="47">
        <f t="shared" si="32"/>
      </c>
      <c r="I111" s="48"/>
      <c r="J111" s="49">
        <f t="shared" si="33"/>
      </c>
      <c r="K111" s="45"/>
      <c r="L111" s="47"/>
      <c r="M111" s="48"/>
      <c r="N111" s="50">
        <f t="shared" si="34"/>
      </c>
      <c r="O111" s="46"/>
      <c r="P111" s="47">
        <f t="shared" si="35"/>
      </c>
      <c r="Q111" s="66"/>
      <c r="R111" s="50">
        <f t="shared" si="36"/>
      </c>
      <c r="S111" s="44">
        <f>IF(B111="","",SUM(H111,J111,N111,P111,R111,#REF!))</f>
      </c>
      <c r="T111" s="44">
        <f t="shared" si="31"/>
      </c>
      <c r="U111" s="15">
        <f>IF(H111="",0,H111)</f>
        <v>0</v>
      </c>
      <c r="V111" s="15">
        <f>IF(J111="",0,J111)</f>
        <v>0</v>
      </c>
      <c r="W111" s="15">
        <f>IF(N111="",0,N111)</f>
        <v>0</v>
      </c>
      <c r="X111" s="15">
        <f>IF(P111="",0,P111)</f>
        <v>0</v>
      </c>
      <c r="Y111" s="15">
        <f>IF(R111="",0,R111)</f>
        <v>0</v>
      </c>
      <c r="Z111" s="15" t="e">
        <f>IF(#REF!="",0,#REF!)</f>
        <v>#REF!</v>
      </c>
    </row>
    <row r="112" spans="1:26" s="3" customFormat="1" ht="12.75" customHeight="1">
      <c r="A112" s="12"/>
      <c r="B112" s="13"/>
      <c r="C112" s="87"/>
      <c r="D112" s="88"/>
      <c r="E112" s="63"/>
      <c r="F112" s="49"/>
      <c r="G112" s="45"/>
      <c r="H112" s="47">
        <f t="shared" si="32"/>
      </c>
      <c r="I112" s="48"/>
      <c r="J112" s="49">
        <f t="shared" si="33"/>
      </c>
      <c r="K112" s="45"/>
      <c r="L112" s="47"/>
      <c r="M112" s="48"/>
      <c r="N112" s="50">
        <f t="shared" si="34"/>
      </c>
      <c r="O112" s="46"/>
      <c r="P112" s="47">
        <f t="shared" si="35"/>
      </c>
      <c r="Q112" s="66"/>
      <c r="R112" s="50">
        <f t="shared" si="36"/>
      </c>
      <c r="S112" s="44">
        <f>IF(B112="","",SUM(H112,J112,N112,P112,R112,#REF!))</f>
      </c>
      <c r="T112" s="44">
        <f t="shared" si="31"/>
      </c>
      <c r="U112" s="15">
        <f>IF(H112="",0,H112)</f>
        <v>0</v>
      </c>
      <c r="V112" s="15">
        <f>IF(J112="",0,J112)</f>
        <v>0</v>
      </c>
      <c r="W112" s="15">
        <f>IF(N112="",0,N112)</f>
        <v>0</v>
      </c>
      <c r="X112" s="15">
        <f>IF(P112="",0,P112)</f>
        <v>0</v>
      </c>
      <c r="Y112" s="15">
        <f>IF(R112="",0,R112)</f>
        <v>0</v>
      </c>
      <c r="Z112" s="15" t="e">
        <f>IF(#REF!="",0,#REF!)</f>
        <v>#REF!</v>
      </c>
    </row>
    <row r="113" spans="1:26" s="3" customFormat="1" ht="12.75" customHeight="1">
      <c r="A113" s="12"/>
      <c r="B113" s="13"/>
      <c r="C113" s="87"/>
      <c r="D113" s="88"/>
      <c r="E113" s="63"/>
      <c r="F113" s="49"/>
      <c r="G113" s="45"/>
      <c r="H113" s="47">
        <f t="shared" si="32"/>
      </c>
      <c r="I113" s="48"/>
      <c r="J113" s="49">
        <f t="shared" si="33"/>
      </c>
      <c r="K113" s="45"/>
      <c r="L113" s="47"/>
      <c r="M113" s="48"/>
      <c r="N113" s="50">
        <f t="shared" si="34"/>
      </c>
      <c r="O113" s="46"/>
      <c r="P113" s="47">
        <f t="shared" si="35"/>
      </c>
      <c r="Q113" s="66"/>
      <c r="R113" s="50">
        <f t="shared" si="36"/>
      </c>
      <c r="S113" s="44">
        <f>IF(B113="","",SUM(H113,J113,N113,P113,R113,#REF!))</f>
      </c>
      <c r="T113" s="44">
        <f t="shared" si="31"/>
      </c>
      <c r="U113" s="15">
        <f>IF(H113="",0,H113)</f>
        <v>0</v>
      </c>
      <c r="V113" s="15">
        <f>IF(J113="",0,J113)</f>
        <v>0</v>
      </c>
      <c r="W113" s="15">
        <f>IF(N113="",0,N113)</f>
        <v>0</v>
      </c>
      <c r="X113" s="15">
        <f>IF(P113="",0,P113)</f>
        <v>0</v>
      </c>
      <c r="Y113" s="15">
        <f>IF(R113="",0,R113)</f>
        <v>0</v>
      </c>
      <c r="Z113" s="15" t="e">
        <f>IF(#REF!="",0,#REF!)</f>
        <v>#REF!</v>
      </c>
    </row>
    <row r="114" spans="1:25" s="3" customFormat="1" ht="12.75" customHeight="1">
      <c r="A114" s="12"/>
      <c r="B114" s="13"/>
      <c r="C114" s="14"/>
      <c r="D114" s="27"/>
      <c r="E114" s="63"/>
      <c r="F114" s="49"/>
      <c r="G114" s="45"/>
      <c r="H114" s="47">
        <f t="shared" si="32"/>
      </c>
      <c r="I114" s="48"/>
      <c r="J114" s="49">
        <f t="shared" si="33"/>
      </c>
      <c r="K114" s="45"/>
      <c r="L114" s="47"/>
      <c r="M114" s="48"/>
      <c r="N114" s="50">
        <f t="shared" si="34"/>
      </c>
      <c r="O114" s="46"/>
      <c r="P114" s="47">
        <f t="shared" si="35"/>
      </c>
      <c r="Q114" s="66"/>
      <c r="R114" s="50">
        <f t="shared" si="36"/>
      </c>
      <c r="S114" s="44">
        <f>IF(B114="","",SUM(H114,J114,N114,P114,R114,#REF!))</f>
      </c>
      <c r="T114" s="44">
        <f t="shared" si="31"/>
      </c>
      <c r="U114" s="2"/>
      <c r="V114" s="2"/>
      <c r="W114" s="2"/>
      <c r="X114" s="2"/>
      <c r="Y114" s="2"/>
    </row>
    <row r="115" spans="1:25" s="3" customFormat="1" ht="12.75" customHeight="1">
      <c r="A115" s="12"/>
      <c r="B115" s="13"/>
      <c r="C115" s="14"/>
      <c r="D115" s="27"/>
      <c r="E115" s="63"/>
      <c r="F115" s="49"/>
      <c r="G115" s="45"/>
      <c r="H115" s="47">
        <f t="shared" si="32"/>
      </c>
      <c r="I115" s="48"/>
      <c r="J115" s="49">
        <f t="shared" si="33"/>
      </c>
      <c r="K115" s="45"/>
      <c r="L115" s="47"/>
      <c r="M115" s="48"/>
      <c r="N115" s="50">
        <f t="shared" si="34"/>
      </c>
      <c r="O115" s="46"/>
      <c r="P115" s="47">
        <f t="shared" si="35"/>
      </c>
      <c r="Q115" s="66"/>
      <c r="R115" s="50">
        <f t="shared" si="36"/>
      </c>
      <c r="S115" s="44">
        <f>IF(B115="","",SUM(H115,J115,N115,P115,R115,#REF!))</f>
      </c>
      <c r="T115" s="44">
        <f t="shared" si="31"/>
      </c>
      <c r="U115" s="2"/>
      <c r="V115" s="2"/>
      <c r="W115" s="2"/>
      <c r="X115" s="2"/>
      <c r="Y115" s="2"/>
    </row>
    <row r="116" spans="1:25" s="3" customFormat="1" ht="12.75" customHeight="1">
      <c r="A116" s="12"/>
      <c r="B116" s="13"/>
      <c r="C116" s="14"/>
      <c r="D116" s="27"/>
      <c r="E116" s="63"/>
      <c r="F116" s="49"/>
      <c r="G116" s="45"/>
      <c r="H116" s="47">
        <f t="shared" si="32"/>
      </c>
      <c r="I116" s="48"/>
      <c r="J116" s="49">
        <f t="shared" si="33"/>
      </c>
      <c r="K116" s="45"/>
      <c r="L116" s="47"/>
      <c r="M116" s="48"/>
      <c r="N116" s="50">
        <f t="shared" si="34"/>
      </c>
      <c r="O116" s="46"/>
      <c r="P116" s="47">
        <f t="shared" si="35"/>
      </c>
      <c r="Q116" s="66"/>
      <c r="R116" s="50">
        <f t="shared" si="36"/>
      </c>
      <c r="S116" s="44">
        <f>IF(B116="","",SUM(H116,J116,N116,P116,R116,#REF!))</f>
      </c>
      <c r="T116" s="44">
        <f t="shared" si="31"/>
      </c>
      <c r="U116" s="2"/>
      <c r="V116" s="2"/>
      <c r="W116" s="2"/>
      <c r="X116" s="2"/>
      <c r="Y116" s="2"/>
    </row>
    <row r="117" spans="1:25" s="3" customFormat="1" ht="12.75" customHeight="1">
      <c r="A117" s="12"/>
      <c r="B117" s="13"/>
      <c r="C117" s="14"/>
      <c r="D117" s="27"/>
      <c r="E117" s="63"/>
      <c r="F117" s="49"/>
      <c r="G117" s="45"/>
      <c r="H117" s="47">
        <f t="shared" si="32"/>
      </c>
      <c r="I117" s="48"/>
      <c r="J117" s="49">
        <f t="shared" si="33"/>
      </c>
      <c r="K117" s="45"/>
      <c r="L117" s="47"/>
      <c r="M117" s="48"/>
      <c r="N117" s="50">
        <f t="shared" si="34"/>
      </c>
      <c r="O117" s="46"/>
      <c r="P117" s="47">
        <f t="shared" si="35"/>
      </c>
      <c r="Q117" s="66"/>
      <c r="R117" s="50">
        <f t="shared" si="36"/>
      </c>
      <c r="S117" s="44">
        <f>IF(B117="","",SUM(H117,J117,N117,P117,R117,#REF!))</f>
      </c>
      <c r="T117" s="44">
        <f t="shared" si="31"/>
      </c>
      <c r="U117" s="2"/>
      <c r="V117" s="2"/>
      <c r="W117" s="2"/>
      <c r="X117" s="2"/>
      <c r="Y117" s="2"/>
    </row>
    <row r="118" spans="1:25" s="3" customFormat="1" ht="12.75" customHeight="1">
      <c r="A118" s="12"/>
      <c r="B118" s="13"/>
      <c r="C118" s="14"/>
      <c r="D118" s="27"/>
      <c r="E118" s="63"/>
      <c r="F118" s="49"/>
      <c r="G118" s="45"/>
      <c r="H118" s="47">
        <f t="shared" si="32"/>
      </c>
      <c r="I118" s="48"/>
      <c r="J118" s="49">
        <f t="shared" si="33"/>
      </c>
      <c r="K118" s="45"/>
      <c r="L118" s="47"/>
      <c r="M118" s="48"/>
      <c r="N118" s="50">
        <f t="shared" si="34"/>
      </c>
      <c r="O118" s="46"/>
      <c r="P118" s="47">
        <f t="shared" si="35"/>
      </c>
      <c r="Q118" s="66"/>
      <c r="R118" s="50">
        <f t="shared" si="36"/>
      </c>
      <c r="S118" s="44">
        <f>IF(B118="","",SUM(H118,J118,N118,P118,R118,#REF!))</f>
      </c>
      <c r="T118" s="44">
        <f t="shared" si="31"/>
      </c>
      <c r="U118" s="2"/>
      <c r="V118" s="2"/>
      <c r="W118" s="2"/>
      <c r="X118" s="2"/>
      <c r="Y118" s="2"/>
    </row>
    <row r="119" spans="1:26" s="3" customFormat="1" ht="12.75" customHeight="1">
      <c r="A119" s="12"/>
      <c r="B119" s="13"/>
      <c r="C119" s="87"/>
      <c r="D119" s="88"/>
      <c r="E119" s="63"/>
      <c r="F119" s="49"/>
      <c r="G119" s="45"/>
      <c r="H119" s="47">
        <f t="shared" si="32"/>
      </c>
      <c r="I119" s="48"/>
      <c r="J119" s="49">
        <f t="shared" si="33"/>
      </c>
      <c r="K119" s="45"/>
      <c r="L119" s="47"/>
      <c r="M119" s="48"/>
      <c r="N119" s="50">
        <f t="shared" si="34"/>
      </c>
      <c r="O119" s="46"/>
      <c r="P119" s="47">
        <f t="shared" si="35"/>
      </c>
      <c r="Q119" s="66"/>
      <c r="R119" s="50">
        <f t="shared" si="36"/>
      </c>
      <c r="S119" s="44">
        <f>IF(B119="","",SUM(H119,J119,N119,P119,R119,#REF!))</f>
      </c>
      <c r="T119" s="44">
        <f t="shared" si="31"/>
      </c>
      <c r="U119" s="15">
        <f>IF(H119="",0,H119)</f>
        <v>0</v>
      </c>
      <c r="V119" s="15">
        <f>IF(J119="",0,J119)</f>
        <v>0</v>
      </c>
      <c r="W119" s="15">
        <f>IF(N119="",0,N119)</f>
        <v>0</v>
      </c>
      <c r="X119" s="15">
        <f>IF(P119="",0,P119)</f>
        <v>0</v>
      </c>
      <c r="Y119" s="15">
        <f>IF(R119="",0,R119)</f>
        <v>0</v>
      </c>
      <c r="Z119" s="15" t="e">
        <f>IF(#REF!="",0,#REF!)</f>
        <v>#REF!</v>
      </c>
    </row>
    <row r="120" spans="1:25" s="3" customFormat="1" ht="12.75" customHeight="1">
      <c r="A120" s="12"/>
      <c r="B120" s="13"/>
      <c r="C120" s="14"/>
      <c r="D120" s="27"/>
      <c r="E120" s="63"/>
      <c r="F120" s="49"/>
      <c r="G120" s="45"/>
      <c r="H120" s="47">
        <f t="shared" si="32"/>
      </c>
      <c r="I120" s="48"/>
      <c r="J120" s="49">
        <f t="shared" si="33"/>
      </c>
      <c r="K120" s="45"/>
      <c r="L120" s="47"/>
      <c r="M120" s="48"/>
      <c r="N120" s="50">
        <f t="shared" si="34"/>
      </c>
      <c r="O120" s="46"/>
      <c r="P120" s="47">
        <f t="shared" si="35"/>
      </c>
      <c r="Q120" s="66"/>
      <c r="R120" s="50">
        <f t="shared" si="36"/>
      </c>
      <c r="S120" s="44">
        <f>IF(B120="","",SUM(H120,J120,N120,P120,R120,#REF!))</f>
      </c>
      <c r="T120" s="44">
        <f t="shared" si="31"/>
      </c>
      <c r="U120" s="2"/>
      <c r="V120" s="2"/>
      <c r="W120" s="2"/>
      <c r="X120" s="2"/>
      <c r="Y120" s="2"/>
    </row>
    <row r="121" spans="1:25" s="3" customFormat="1" ht="12.75" customHeight="1">
      <c r="A121" s="12"/>
      <c r="B121" s="13"/>
      <c r="C121" s="14"/>
      <c r="D121" s="27"/>
      <c r="E121" s="63"/>
      <c r="F121" s="49"/>
      <c r="G121" s="45"/>
      <c r="H121" s="47">
        <f t="shared" si="32"/>
      </c>
      <c r="I121" s="48"/>
      <c r="J121" s="49">
        <f t="shared" si="33"/>
      </c>
      <c r="K121" s="45"/>
      <c r="L121" s="47"/>
      <c r="M121" s="48"/>
      <c r="N121" s="50">
        <f t="shared" si="34"/>
      </c>
      <c r="O121" s="46"/>
      <c r="P121" s="47">
        <f t="shared" si="35"/>
      </c>
      <c r="Q121" s="66"/>
      <c r="R121" s="50">
        <f t="shared" si="36"/>
      </c>
      <c r="S121" s="44">
        <f>IF(B121="","",SUM(H121,J121,N121,P121,R121,#REF!))</f>
      </c>
      <c r="T121" s="44">
        <f t="shared" si="31"/>
      </c>
      <c r="U121" s="2"/>
      <c r="V121" s="2"/>
      <c r="W121" s="2"/>
      <c r="X121" s="2"/>
      <c r="Y121" s="2"/>
    </row>
    <row r="122" spans="1:25" s="3" customFormat="1" ht="12.75" customHeight="1">
      <c r="A122" s="12"/>
      <c r="B122" s="13"/>
      <c r="C122" s="14"/>
      <c r="D122" s="27"/>
      <c r="E122" s="63"/>
      <c r="F122" s="49"/>
      <c r="G122" s="45"/>
      <c r="H122" s="47">
        <f t="shared" si="32"/>
      </c>
      <c r="I122" s="48"/>
      <c r="J122" s="49">
        <f t="shared" si="33"/>
      </c>
      <c r="K122" s="45"/>
      <c r="L122" s="47"/>
      <c r="M122" s="48"/>
      <c r="N122" s="50">
        <f t="shared" si="34"/>
      </c>
      <c r="O122" s="46"/>
      <c r="P122" s="47">
        <f t="shared" si="35"/>
      </c>
      <c r="Q122" s="66"/>
      <c r="R122" s="50">
        <f t="shared" si="36"/>
      </c>
      <c r="S122" s="44">
        <f>IF(B122="","",SUM(H122,J122,N122,P122,R122,#REF!))</f>
      </c>
      <c r="T122" s="44">
        <f t="shared" si="31"/>
      </c>
      <c r="U122" s="2"/>
      <c r="V122" s="2"/>
      <c r="W122" s="2"/>
      <c r="X122" s="2"/>
      <c r="Y122" s="2"/>
    </row>
    <row r="123" spans="1:26" s="3" customFormat="1" ht="12.75" customHeight="1">
      <c r="A123" s="12"/>
      <c r="B123" s="55"/>
      <c r="C123" s="55"/>
      <c r="D123" s="55"/>
      <c r="E123" s="63"/>
      <c r="F123" s="49"/>
      <c r="G123" s="45"/>
      <c r="H123" s="47">
        <f t="shared" si="32"/>
      </c>
      <c r="I123" s="48"/>
      <c r="J123" s="49">
        <f t="shared" si="33"/>
      </c>
      <c r="K123" s="45"/>
      <c r="L123" s="47"/>
      <c r="M123" s="48"/>
      <c r="N123" s="50">
        <f t="shared" si="34"/>
      </c>
      <c r="O123" s="46"/>
      <c r="P123" s="47">
        <f t="shared" si="35"/>
      </c>
      <c r="Q123" s="66"/>
      <c r="R123" s="50">
        <f t="shared" si="36"/>
      </c>
      <c r="S123" s="44">
        <f>IF(B123="","",SUM(H123,J123,N123,P123,R123,#REF!))</f>
      </c>
      <c r="T123" s="44">
        <f t="shared" si="31"/>
      </c>
      <c r="U123" s="15">
        <f>IF(H123="",0,H123)</f>
        <v>0</v>
      </c>
      <c r="V123" s="15">
        <f>IF(J123="",0,J123)</f>
        <v>0</v>
      </c>
      <c r="W123" s="15">
        <f>IF(N123="",0,N123)</f>
        <v>0</v>
      </c>
      <c r="X123" s="15">
        <f>IF(P123="",0,P123)</f>
        <v>0</v>
      </c>
      <c r="Y123" s="15">
        <f>IF(R123="",0,R123)</f>
        <v>0</v>
      </c>
      <c r="Z123" s="15" t="e">
        <f>IF(#REF!="",0,#REF!)</f>
        <v>#REF!</v>
      </c>
    </row>
    <row r="124" spans="1:25" s="3" customFormat="1" ht="12.75" customHeight="1">
      <c r="A124" s="12"/>
      <c r="B124" s="13"/>
      <c r="C124" s="14"/>
      <c r="D124" s="27"/>
      <c r="E124" s="63"/>
      <c r="F124" s="49"/>
      <c r="G124" s="45"/>
      <c r="H124" s="47">
        <f t="shared" si="32"/>
      </c>
      <c r="I124" s="48"/>
      <c r="J124" s="49">
        <f t="shared" si="33"/>
      </c>
      <c r="K124" s="45"/>
      <c r="L124" s="47"/>
      <c r="M124" s="48"/>
      <c r="N124" s="50">
        <f t="shared" si="34"/>
      </c>
      <c r="O124" s="46"/>
      <c r="P124" s="47">
        <f t="shared" si="35"/>
      </c>
      <c r="Q124" s="66"/>
      <c r="R124" s="50">
        <f t="shared" si="36"/>
      </c>
      <c r="S124" s="44">
        <f>IF(B124="","",SUM(H124,J124,N124,P124,R124,#REF!))</f>
      </c>
      <c r="T124" s="44">
        <f t="shared" si="31"/>
      </c>
      <c r="U124" s="2"/>
      <c r="V124" s="2"/>
      <c r="W124" s="2"/>
      <c r="X124" s="2"/>
      <c r="Y124" s="2"/>
    </row>
    <row r="125" spans="1:26" s="3" customFormat="1" ht="12.75" customHeight="1">
      <c r="A125" s="12"/>
      <c r="B125" s="13"/>
      <c r="C125" s="87"/>
      <c r="D125" s="88"/>
      <c r="E125" s="63"/>
      <c r="F125" s="49"/>
      <c r="G125" s="45"/>
      <c r="H125" s="47">
        <f t="shared" si="32"/>
      </c>
      <c r="I125" s="48"/>
      <c r="J125" s="49">
        <f t="shared" si="33"/>
      </c>
      <c r="K125" s="45"/>
      <c r="L125" s="47"/>
      <c r="M125" s="48"/>
      <c r="N125" s="50">
        <f t="shared" si="34"/>
      </c>
      <c r="O125" s="46"/>
      <c r="P125" s="47">
        <f t="shared" si="35"/>
      </c>
      <c r="Q125" s="66"/>
      <c r="R125" s="50">
        <f t="shared" si="36"/>
      </c>
      <c r="S125" s="44">
        <f>IF(B125="","",SUM(H125,J125,N125,P125,R125,#REF!))</f>
      </c>
      <c r="T125" s="44">
        <f t="shared" si="31"/>
      </c>
      <c r="U125" s="15">
        <f>IF(H125="",0,H125)</f>
        <v>0</v>
      </c>
      <c r="V125" s="15">
        <f>IF(J125="",0,J125)</f>
        <v>0</v>
      </c>
      <c r="W125" s="15">
        <f>IF(N125="",0,N125)</f>
        <v>0</v>
      </c>
      <c r="X125" s="15">
        <f>IF(P125="",0,P125)</f>
        <v>0</v>
      </c>
      <c r="Y125" s="15">
        <f>IF(R125="",0,R125)</f>
        <v>0</v>
      </c>
      <c r="Z125" s="15" t="e">
        <f>IF(#REF!="",0,#REF!)</f>
        <v>#REF!</v>
      </c>
    </row>
    <row r="126" spans="1:26" s="3" customFormat="1" ht="12.75" customHeight="1">
      <c r="A126" s="12"/>
      <c r="B126" s="13"/>
      <c r="C126" s="14"/>
      <c r="D126" s="27"/>
      <c r="E126" s="63"/>
      <c r="F126" s="49"/>
      <c r="G126" s="45"/>
      <c r="H126" s="47">
        <f t="shared" si="32"/>
      </c>
      <c r="I126" s="48"/>
      <c r="J126" s="49">
        <f t="shared" si="33"/>
      </c>
      <c r="K126" s="45"/>
      <c r="L126" s="47"/>
      <c r="M126" s="48"/>
      <c r="N126" s="50">
        <f t="shared" si="34"/>
      </c>
      <c r="O126" s="46"/>
      <c r="P126" s="47">
        <f t="shared" si="35"/>
      </c>
      <c r="Q126" s="66"/>
      <c r="R126" s="50">
        <f t="shared" si="36"/>
      </c>
      <c r="S126" s="44">
        <f>IF(B126="","",SUM(H126,J126,N126,P126,R126,#REF!))</f>
      </c>
      <c r="T126" s="44">
        <f t="shared" si="31"/>
      </c>
      <c r="U126" s="15">
        <f>IF(H126="",0,H126)</f>
        <v>0</v>
      </c>
      <c r="V126" s="15">
        <f>IF(J126="",0,J126)</f>
        <v>0</v>
      </c>
      <c r="W126" s="15">
        <f>IF(N126="",0,N126)</f>
        <v>0</v>
      </c>
      <c r="X126" s="15">
        <f>IF(P126="",0,P126)</f>
        <v>0</v>
      </c>
      <c r="Y126" s="15">
        <f>IF(R126="",0,R126)</f>
        <v>0</v>
      </c>
      <c r="Z126" s="15" t="e">
        <f>IF(#REF!="",0,#REF!)</f>
        <v>#REF!</v>
      </c>
    </row>
    <row r="127" spans="1:26" s="3" customFormat="1" ht="12.75" customHeight="1">
      <c r="A127" s="12"/>
      <c r="B127" s="13"/>
      <c r="C127" s="87"/>
      <c r="D127" s="88"/>
      <c r="E127" s="63"/>
      <c r="F127" s="49"/>
      <c r="G127" s="45"/>
      <c r="H127" s="47">
        <f t="shared" si="32"/>
      </c>
      <c r="I127" s="48"/>
      <c r="J127" s="49">
        <f t="shared" si="33"/>
      </c>
      <c r="K127" s="45"/>
      <c r="L127" s="47"/>
      <c r="M127" s="48"/>
      <c r="N127" s="50">
        <f t="shared" si="34"/>
      </c>
      <c r="O127" s="46"/>
      <c r="P127" s="47">
        <f t="shared" si="35"/>
      </c>
      <c r="Q127" s="66"/>
      <c r="R127" s="50">
        <f t="shared" si="36"/>
      </c>
      <c r="S127" s="44">
        <f>IF(B127="","",SUM(H127,J127,N127,P127,R127,#REF!))</f>
      </c>
      <c r="T127" s="44">
        <f t="shared" si="31"/>
      </c>
      <c r="U127" s="15">
        <f>IF(H127="",0,H127)</f>
        <v>0</v>
      </c>
      <c r="V127" s="15">
        <f>IF(J127="",0,J127)</f>
        <v>0</v>
      </c>
      <c r="W127" s="15">
        <f>IF(N127="",0,N127)</f>
        <v>0</v>
      </c>
      <c r="X127" s="15">
        <f>IF(P127="",0,P127)</f>
        <v>0</v>
      </c>
      <c r="Y127" s="15">
        <f>IF(R127="",0,R127)</f>
        <v>0</v>
      </c>
      <c r="Z127" s="15" t="e">
        <f>IF(#REF!="",0,#REF!)</f>
        <v>#REF!</v>
      </c>
    </row>
    <row r="128" spans="1:26" s="3" customFormat="1" ht="12.75" customHeight="1">
      <c r="A128" s="12"/>
      <c r="B128" s="13"/>
      <c r="C128" s="87"/>
      <c r="D128" s="88"/>
      <c r="E128" s="63"/>
      <c r="F128" s="49"/>
      <c r="G128" s="45"/>
      <c r="H128" s="47">
        <f t="shared" si="32"/>
      </c>
      <c r="I128" s="48"/>
      <c r="J128" s="49">
        <f t="shared" si="33"/>
      </c>
      <c r="K128" s="45"/>
      <c r="L128" s="47"/>
      <c r="M128" s="48"/>
      <c r="N128" s="50">
        <f t="shared" si="34"/>
      </c>
      <c r="O128" s="46"/>
      <c r="P128" s="47">
        <f t="shared" si="35"/>
      </c>
      <c r="Q128" s="66"/>
      <c r="R128" s="50">
        <f t="shared" si="36"/>
      </c>
      <c r="S128" s="44">
        <f>IF(B128="","",SUM(H128,J128,N128,P128,R128,#REF!))</f>
      </c>
      <c r="T128" s="44">
        <f t="shared" si="31"/>
      </c>
      <c r="U128" s="15">
        <f>IF(H128="",0,H128)</f>
        <v>0</v>
      </c>
      <c r="V128" s="15">
        <f>IF(J128="",0,J128)</f>
        <v>0</v>
      </c>
      <c r="W128" s="15">
        <f>IF(N128="",0,N128)</f>
        <v>0</v>
      </c>
      <c r="X128" s="15">
        <f>IF(P128="",0,P128)</f>
        <v>0</v>
      </c>
      <c r="Y128" s="15">
        <f>IF(R128="",0,R128)</f>
        <v>0</v>
      </c>
      <c r="Z128" s="15" t="e">
        <f>IF(#REF!="",0,#REF!)</f>
        <v>#REF!</v>
      </c>
    </row>
    <row r="129" spans="1:25" s="3" customFormat="1" ht="12.75" customHeight="1">
      <c r="A129" s="12"/>
      <c r="B129" s="13"/>
      <c r="C129" s="14"/>
      <c r="D129" s="27"/>
      <c r="E129" s="63"/>
      <c r="F129" s="49"/>
      <c r="G129" s="45"/>
      <c r="H129" s="47">
        <f t="shared" si="32"/>
      </c>
      <c r="I129" s="48"/>
      <c r="J129" s="49">
        <f t="shared" si="33"/>
      </c>
      <c r="K129" s="45"/>
      <c r="L129" s="47"/>
      <c r="M129" s="48"/>
      <c r="N129" s="50">
        <f t="shared" si="34"/>
      </c>
      <c r="O129" s="46"/>
      <c r="P129" s="47">
        <f t="shared" si="35"/>
      </c>
      <c r="Q129" s="66"/>
      <c r="R129" s="50">
        <f t="shared" si="36"/>
      </c>
      <c r="S129" s="44">
        <f>IF(B129="","",SUM(H129,J129,N129,P129,R129,#REF!))</f>
      </c>
      <c r="T129" s="44">
        <f t="shared" si="31"/>
      </c>
      <c r="U129" s="2"/>
      <c r="V129" s="2"/>
      <c r="W129" s="2"/>
      <c r="X129" s="2"/>
      <c r="Y129" s="2"/>
    </row>
    <row r="130" spans="1:26" s="3" customFormat="1" ht="12.75" customHeight="1">
      <c r="A130" s="12"/>
      <c r="B130" s="13"/>
      <c r="C130" s="87"/>
      <c r="D130" s="88"/>
      <c r="E130" s="63"/>
      <c r="F130" s="49"/>
      <c r="G130" s="45"/>
      <c r="H130" s="47">
        <f t="shared" si="32"/>
      </c>
      <c r="I130" s="48"/>
      <c r="J130" s="49">
        <f t="shared" si="33"/>
      </c>
      <c r="K130" s="45"/>
      <c r="L130" s="47"/>
      <c r="M130" s="48"/>
      <c r="N130" s="50">
        <f t="shared" si="34"/>
      </c>
      <c r="O130" s="46"/>
      <c r="P130" s="47">
        <f t="shared" si="35"/>
      </c>
      <c r="Q130" s="66"/>
      <c r="R130" s="50">
        <f t="shared" si="36"/>
      </c>
      <c r="S130" s="44">
        <f>IF(B130="","",SUM(H130,J130,N130,P130,R130,#REF!))</f>
      </c>
      <c r="T130" s="44">
        <f t="shared" si="31"/>
      </c>
      <c r="U130" s="15">
        <f aca="true" t="shared" si="37" ref="U130:U136">IF(H130="",0,H130)</f>
        <v>0</v>
      </c>
      <c r="V130" s="15">
        <f aca="true" t="shared" si="38" ref="V130:V136">IF(J130="",0,J130)</f>
        <v>0</v>
      </c>
      <c r="W130" s="15">
        <f aca="true" t="shared" si="39" ref="W130:W136">IF(N130="",0,N130)</f>
        <v>0</v>
      </c>
      <c r="X130" s="15">
        <f aca="true" t="shared" si="40" ref="X130:X136">IF(P130="",0,P130)</f>
        <v>0</v>
      </c>
      <c r="Y130" s="15">
        <f aca="true" t="shared" si="41" ref="Y130:Y136">IF(R130="",0,R130)</f>
        <v>0</v>
      </c>
      <c r="Z130" s="15" t="e">
        <f>IF(#REF!="",0,#REF!)</f>
        <v>#REF!</v>
      </c>
    </row>
    <row r="131" spans="1:26" s="3" customFormat="1" ht="12.75" customHeight="1">
      <c r="A131" s="12"/>
      <c r="B131" s="13"/>
      <c r="C131" s="87"/>
      <c r="D131" s="88"/>
      <c r="E131" s="63"/>
      <c r="F131" s="49"/>
      <c r="G131" s="45"/>
      <c r="H131" s="47">
        <f t="shared" si="32"/>
      </c>
      <c r="I131" s="48"/>
      <c r="J131" s="49">
        <f t="shared" si="33"/>
      </c>
      <c r="K131" s="45"/>
      <c r="L131" s="47"/>
      <c r="M131" s="48"/>
      <c r="N131" s="50">
        <f t="shared" si="34"/>
      </c>
      <c r="O131" s="46"/>
      <c r="P131" s="47">
        <f t="shared" si="35"/>
      </c>
      <c r="Q131" s="66"/>
      <c r="R131" s="50">
        <f t="shared" si="36"/>
      </c>
      <c r="S131" s="44">
        <f>IF(B131="","",SUM(H131,J131,N131,P131,R131,#REF!))</f>
      </c>
      <c r="T131" s="44">
        <f t="shared" si="31"/>
      </c>
      <c r="U131" s="15">
        <f t="shared" si="37"/>
        <v>0</v>
      </c>
      <c r="V131" s="15">
        <f t="shared" si="38"/>
        <v>0</v>
      </c>
      <c r="W131" s="15">
        <f t="shared" si="39"/>
        <v>0</v>
      </c>
      <c r="X131" s="15">
        <f t="shared" si="40"/>
        <v>0</v>
      </c>
      <c r="Y131" s="15">
        <f t="shared" si="41"/>
        <v>0</v>
      </c>
      <c r="Z131" s="15" t="e">
        <f>IF(#REF!="",0,#REF!)</f>
        <v>#REF!</v>
      </c>
    </row>
    <row r="132" spans="1:26" s="3" customFormat="1" ht="12.75" customHeight="1">
      <c r="A132" s="12"/>
      <c r="B132" s="13"/>
      <c r="C132" s="87"/>
      <c r="D132" s="88"/>
      <c r="E132" s="63"/>
      <c r="F132" s="49"/>
      <c r="G132" s="45"/>
      <c r="H132" s="47">
        <f aca="true" t="shared" si="42" ref="H132:H148">IF(G132="","",G$2/(G132)*$V$3)</f>
      </c>
      <c r="I132" s="48"/>
      <c r="J132" s="49">
        <f aca="true" t="shared" si="43" ref="J132:J148">IF(I132="","",I$2/(I132)*$V$3)</f>
      </c>
      <c r="K132" s="45"/>
      <c r="L132" s="47"/>
      <c r="M132" s="48"/>
      <c r="N132" s="50">
        <f aca="true" t="shared" si="44" ref="N132:N148">IF(M132="","",M$2/(M132)*$V$3)</f>
      </c>
      <c r="O132" s="46"/>
      <c r="P132" s="47">
        <f aca="true" t="shared" si="45" ref="P132:P148">IF(O132="","",O$2/(O132)*$V$3)</f>
      </c>
      <c r="Q132" s="66"/>
      <c r="R132" s="50">
        <f aca="true" t="shared" si="46" ref="R132:R148">IF(Q132="","",Q$2/(Q132)*$V$3)</f>
      </c>
      <c r="S132" s="44">
        <f>IF(B132="","",SUM(H132,J132,N132,P132,R132,#REF!))</f>
      </c>
      <c r="T132" s="44">
        <f aca="true" t="shared" si="47" ref="T132:T148">IF(S132="","",IF(COUNT(U132:Z132)&lt;$V$2,S132,IF(COUNT(U132:Z132)=$V$2,S132-MIN(U132:Z132),S132-MIN(U132:Z132)-SMALL(U132:Z132,2)-SMALL(U132:Z132,3))))</f>
      </c>
      <c r="U132" s="15">
        <f t="shared" si="37"/>
        <v>0</v>
      </c>
      <c r="V132" s="15">
        <f t="shared" si="38"/>
        <v>0</v>
      </c>
      <c r="W132" s="15">
        <f t="shared" si="39"/>
        <v>0</v>
      </c>
      <c r="X132" s="15">
        <f t="shared" si="40"/>
        <v>0</v>
      </c>
      <c r="Y132" s="15">
        <f t="shared" si="41"/>
        <v>0</v>
      </c>
      <c r="Z132" s="15" t="e">
        <f>IF(#REF!="",0,#REF!)</f>
        <v>#REF!</v>
      </c>
    </row>
    <row r="133" spans="1:26" s="3" customFormat="1" ht="12.75" customHeight="1">
      <c r="A133" s="12"/>
      <c r="B133" s="13"/>
      <c r="C133" s="87"/>
      <c r="D133" s="88"/>
      <c r="E133" s="63"/>
      <c r="F133" s="49"/>
      <c r="G133" s="45"/>
      <c r="H133" s="47">
        <f t="shared" si="42"/>
      </c>
      <c r="I133" s="48"/>
      <c r="J133" s="49">
        <f t="shared" si="43"/>
      </c>
      <c r="K133" s="45"/>
      <c r="L133" s="47"/>
      <c r="M133" s="48"/>
      <c r="N133" s="50">
        <f t="shared" si="44"/>
      </c>
      <c r="O133" s="46"/>
      <c r="P133" s="47">
        <f t="shared" si="45"/>
      </c>
      <c r="Q133" s="66"/>
      <c r="R133" s="50">
        <f t="shared" si="46"/>
      </c>
      <c r="S133" s="44">
        <f>IF(B133="","",SUM(H133,J133,N133,P133,R133,#REF!))</f>
      </c>
      <c r="T133" s="44">
        <f t="shared" si="47"/>
      </c>
      <c r="U133" s="15">
        <f t="shared" si="37"/>
        <v>0</v>
      </c>
      <c r="V133" s="15">
        <f t="shared" si="38"/>
        <v>0</v>
      </c>
      <c r="W133" s="15">
        <f t="shared" si="39"/>
        <v>0</v>
      </c>
      <c r="X133" s="15">
        <f t="shared" si="40"/>
        <v>0</v>
      </c>
      <c r="Y133" s="15">
        <f t="shared" si="41"/>
        <v>0</v>
      </c>
      <c r="Z133" s="15" t="e">
        <f>IF(#REF!="",0,#REF!)</f>
        <v>#REF!</v>
      </c>
    </row>
    <row r="134" spans="1:26" s="3" customFormat="1" ht="12.75" customHeight="1">
      <c r="A134" s="12"/>
      <c r="B134" s="55"/>
      <c r="C134" s="55"/>
      <c r="D134" s="55"/>
      <c r="E134" s="63"/>
      <c r="F134" s="49"/>
      <c r="G134" s="45"/>
      <c r="H134" s="47">
        <f t="shared" si="42"/>
      </c>
      <c r="I134" s="48"/>
      <c r="J134" s="49">
        <f t="shared" si="43"/>
      </c>
      <c r="K134" s="45"/>
      <c r="L134" s="47"/>
      <c r="M134" s="48"/>
      <c r="N134" s="50">
        <f t="shared" si="44"/>
      </c>
      <c r="O134" s="46"/>
      <c r="P134" s="47">
        <f t="shared" si="45"/>
      </c>
      <c r="Q134" s="66"/>
      <c r="R134" s="50">
        <f t="shared" si="46"/>
      </c>
      <c r="S134" s="44">
        <f>IF(B134="","",SUM(H134,J134,N134,P134,R134,#REF!))</f>
      </c>
      <c r="T134" s="44">
        <f t="shared" si="47"/>
      </c>
      <c r="U134" s="15">
        <f t="shared" si="37"/>
        <v>0</v>
      </c>
      <c r="V134" s="15">
        <f t="shared" si="38"/>
        <v>0</v>
      </c>
      <c r="W134" s="15">
        <f t="shared" si="39"/>
        <v>0</v>
      </c>
      <c r="X134" s="15">
        <f t="shared" si="40"/>
        <v>0</v>
      </c>
      <c r="Y134" s="15">
        <f t="shared" si="41"/>
        <v>0</v>
      </c>
      <c r="Z134" s="15" t="e">
        <f>IF(#REF!="",0,#REF!)</f>
        <v>#REF!</v>
      </c>
    </row>
    <row r="135" spans="1:26" s="3" customFormat="1" ht="12.75" customHeight="1">
      <c r="A135" s="12"/>
      <c r="B135" s="13"/>
      <c r="C135" s="87"/>
      <c r="D135" s="88"/>
      <c r="E135" s="63"/>
      <c r="F135" s="49"/>
      <c r="G135" s="45"/>
      <c r="H135" s="47">
        <f t="shared" si="42"/>
      </c>
      <c r="I135" s="48"/>
      <c r="J135" s="49">
        <f t="shared" si="43"/>
      </c>
      <c r="K135" s="45"/>
      <c r="L135" s="47"/>
      <c r="M135" s="48"/>
      <c r="N135" s="50">
        <f t="shared" si="44"/>
      </c>
      <c r="O135" s="46"/>
      <c r="P135" s="47">
        <f t="shared" si="45"/>
      </c>
      <c r="Q135" s="66"/>
      <c r="R135" s="50">
        <f t="shared" si="46"/>
      </c>
      <c r="S135" s="44">
        <f>IF(B135="","",SUM(H135,J135,N135,P135,R135,#REF!))</f>
      </c>
      <c r="T135" s="44">
        <f t="shared" si="47"/>
      </c>
      <c r="U135" s="15">
        <f t="shared" si="37"/>
        <v>0</v>
      </c>
      <c r="V135" s="15">
        <f t="shared" si="38"/>
        <v>0</v>
      </c>
      <c r="W135" s="15">
        <f t="shared" si="39"/>
        <v>0</v>
      </c>
      <c r="X135" s="15">
        <f t="shared" si="40"/>
        <v>0</v>
      </c>
      <c r="Y135" s="15">
        <f t="shared" si="41"/>
        <v>0</v>
      </c>
      <c r="Z135" s="15" t="e">
        <f>IF(#REF!="",0,#REF!)</f>
        <v>#REF!</v>
      </c>
    </row>
    <row r="136" spans="1:26" s="3" customFormat="1" ht="12.75" customHeight="1">
      <c r="A136" s="12"/>
      <c r="B136" s="55"/>
      <c r="C136" s="55"/>
      <c r="D136" s="55"/>
      <c r="E136" s="63"/>
      <c r="F136" s="49"/>
      <c r="G136" s="45"/>
      <c r="H136" s="47">
        <f t="shared" si="42"/>
      </c>
      <c r="I136" s="48"/>
      <c r="J136" s="49">
        <f t="shared" si="43"/>
      </c>
      <c r="K136" s="45"/>
      <c r="L136" s="47"/>
      <c r="M136" s="48"/>
      <c r="N136" s="50">
        <f t="shared" si="44"/>
      </c>
      <c r="O136" s="46"/>
      <c r="P136" s="47">
        <f t="shared" si="45"/>
      </c>
      <c r="Q136" s="66"/>
      <c r="R136" s="50">
        <f t="shared" si="46"/>
      </c>
      <c r="S136" s="44">
        <f>IF(B136="","",SUM(H136,J136,N136,P136,R136,#REF!))</f>
      </c>
      <c r="T136" s="44">
        <f t="shared" si="47"/>
      </c>
      <c r="U136" s="15">
        <f t="shared" si="37"/>
        <v>0</v>
      </c>
      <c r="V136" s="15">
        <f t="shared" si="38"/>
        <v>0</v>
      </c>
      <c r="W136" s="15">
        <f t="shared" si="39"/>
        <v>0</v>
      </c>
      <c r="X136" s="15">
        <f t="shared" si="40"/>
        <v>0</v>
      </c>
      <c r="Y136" s="15">
        <f t="shared" si="41"/>
        <v>0</v>
      </c>
      <c r="Z136" s="15" t="e">
        <f>IF(#REF!="",0,#REF!)</f>
        <v>#REF!</v>
      </c>
    </row>
    <row r="137" spans="1:25" s="3" customFormat="1" ht="12.75" customHeight="1">
      <c r="A137" s="12"/>
      <c r="B137" s="13"/>
      <c r="C137" s="14"/>
      <c r="D137" s="27"/>
      <c r="E137" s="63"/>
      <c r="F137" s="49"/>
      <c r="G137" s="45"/>
      <c r="H137" s="47">
        <f t="shared" si="42"/>
      </c>
      <c r="I137" s="48"/>
      <c r="J137" s="49">
        <f t="shared" si="43"/>
      </c>
      <c r="K137" s="45"/>
      <c r="L137" s="47"/>
      <c r="M137" s="48"/>
      <c r="N137" s="50">
        <f t="shared" si="44"/>
      </c>
      <c r="O137" s="46"/>
      <c r="P137" s="47">
        <f t="shared" si="45"/>
      </c>
      <c r="Q137" s="66"/>
      <c r="R137" s="50">
        <f t="shared" si="46"/>
      </c>
      <c r="S137" s="44">
        <f>IF(B137="","",SUM(H137,J137,N137,P137,R137,#REF!))</f>
      </c>
      <c r="T137" s="44">
        <f t="shared" si="47"/>
      </c>
      <c r="U137" s="2"/>
      <c r="V137" s="2"/>
      <c r="W137" s="2"/>
      <c r="X137" s="2"/>
      <c r="Y137" s="2"/>
    </row>
    <row r="138" spans="1:26" s="3" customFormat="1" ht="12.75" customHeight="1">
      <c r="A138" s="12"/>
      <c r="B138" s="13"/>
      <c r="C138" s="87"/>
      <c r="D138" s="88"/>
      <c r="E138" s="63"/>
      <c r="F138" s="49"/>
      <c r="G138" s="45"/>
      <c r="H138" s="47">
        <f t="shared" si="42"/>
      </c>
      <c r="I138" s="48"/>
      <c r="J138" s="49">
        <f t="shared" si="43"/>
      </c>
      <c r="K138" s="45"/>
      <c r="L138" s="47"/>
      <c r="M138" s="48"/>
      <c r="N138" s="50">
        <f t="shared" si="44"/>
      </c>
      <c r="O138" s="46"/>
      <c r="P138" s="47">
        <f t="shared" si="45"/>
      </c>
      <c r="Q138" s="66"/>
      <c r="R138" s="50">
        <f t="shared" si="46"/>
      </c>
      <c r="S138" s="44">
        <f>IF(B138="","",SUM(H138,J138,N138,P138,R138,#REF!))</f>
      </c>
      <c r="T138" s="44">
        <f t="shared" si="47"/>
      </c>
      <c r="U138" s="15">
        <f>IF(H138="",0,H138)</f>
        <v>0</v>
      </c>
      <c r="V138" s="15">
        <f>IF(J138="",0,J138)</f>
        <v>0</v>
      </c>
      <c r="W138" s="15">
        <f>IF(N138="",0,N138)</f>
        <v>0</v>
      </c>
      <c r="X138" s="15">
        <f>IF(P138="",0,P138)</f>
        <v>0</v>
      </c>
      <c r="Y138" s="15">
        <f>IF(R138="",0,R138)</f>
        <v>0</v>
      </c>
      <c r="Z138" s="15" t="e">
        <f>IF(#REF!="",0,#REF!)</f>
        <v>#REF!</v>
      </c>
    </row>
    <row r="139" spans="1:26" s="3" customFormat="1" ht="12.75" customHeight="1">
      <c r="A139" s="12"/>
      <c r="B139" s="13"/>
      <c r="C139" s="87"/>
      <c r="D139" s="88"/>
      <c r="E139" s="63"/>
      <c r="F139" s="49"/>
      <c r="G139" s="45"/>
      <c r="H139" s="47">
        <f t="shared" si="42"/>
      </c>
      <c r="I139" s="48"/>
      <c r="J139" s="49">
        <f t="shared" si="43"/>
      </c>
      <c r="K139" s="45"/>
      <c r="L139" s="47"/>
      <c r="M139" s="48"/>
      <c r="N139" s="50">
        <f t="shared" si="44"/>
      </c>
      <c r="O139" s="46"/>
      <c r="P139" s="47">
        <f t="shared" si="45"/>
      </c>
      <c r="Q139" s="66"/>
      <c r="R139" s="50">
        <f t="shared" si="46"/>
      </c>
      <c r="S139" s="44">
        <f>IF(B139="","",SUM(H139,J139,N139,P139,R139,#REF!))</f>
      </c>
      <c r="T139" s="44">
        <f t="shared" si="47"/>
      </c>
      <c r="U139" s="15">
        <f>IF(H139="",0,H139)</f>
        <v>0</v>
      </c>
      <c r="V139" s="15">
        <f>IF(J139="",0,J139)</f>
        <v>0</v>
      </c>
      <c r="W139" s="15">
        <f>IF(N139="",0,N139)</f>
        <v>0</v>
      </c>
      <c r="X139" s="15">
        <f>IF(P139="",0,P139)</f>
        <v>0</v>
      </c>
      <c r="Y139" s="15">
        <f>IF(R139="",0,R139)</f>
        <v>0</v>
      </c>
      <c r="Z139" s="15" t="e">
        <f>IF(#REF!="",0,#REF!)</f>
        <v>#REF!</v>
      </c>
    </row>
    <row r="140" spans="1:26" s="3" customFormat="1" ht="12.75" customHeight="1">
      <c r="A140" s="12"/>
      <c r="B140" s="13"/>
      <c r="C140" s="87"/>
      <c r="D140" s="88"/>
      <c r="E140" s="63"/>
      <c r="F140" s="49"/>
      <c r="G140" s="45"/>
      <c r="H140" s="47">
        <f t="shared" si="42"/>
      </c>
      <c r="I140" s="48"/>
      <c r="J140" s="49">
        <f t="shared" si="43"/>
      </c>
      <c r="K140" s="45"/>
      <c r="L140" s="47"/>
      <c r="M140" s="48"/>
      <c r="N140" s="50">
        <f t="shared" si="44"/>
      </c>
      <c r="O140" s="46"/>
      <c r="P140" s="47">
        <f t="shared" si="45"/>
      </c>
      <c r="Q140" s="66"/>
      <c r="R140" s="50">
        <f t="shared" si="46"/>
      </c>
      <c r="S140" s="44">
        <f>IF(B140="","",SUM(H140,J140,N140,P140,R140,#REF!))</f>
      </c>
      <c r="T140" s="44">
        <f t="shared" si="47"/>
      </c>
      <c r="U140" s="15">
        <f>IF(H140="",0,H140)</f>
        <v>0</v>
      </c>
      <c r="V140" s="15">
        <f>IF(J140="",0,J140)</f>
        <v>0</v>
      </c>
      <c r="W140" s="15">
        <f>IF(N140="",0,N140)</f>
        <v>0</v>
      </c>
      <c r="X140" s="15">
        <f>IF(P140="",0,P140)</f>
        <v>0</v>
      </c>
      <c r="Y140" s="15">
        <f>IF(R140="",0,R140)</f>
        <v>0</v>
      </c>
      <c r="Z140" s="15" t="e">
        <f>IF(#REF!="",0,#REF!)</f>
        <v>#REF!</v>
      </c>
    </row>
    <row r="141" spans="1:26" s="3" customFormat="1" ht="12.75" customHeight="1">
      <c r="A141" s="12"/>
      <c r="B141" s="13"/>
      <c r="C141" s="14"/>
      <c r="D141" s="27"/>
      <c r="E141" s="63"/>
      <c r="F141" s="49"/>
      <c r="G141" s="45"/>
      <c r="H141" s="47">
        <f t="shared" si="42"/>
      </c>
      <c r="I141" s="48"/>
      <c r="J141" s="49">
        <f t="shared" si="43"/>
      </c>
      <c r="K141" s="45"/>
      <c r="L141" s="47"/>
      <c r="M141" s="48"/>
      <c r="N141" s="50">
        <f t="shared" si="44"/>
      </c>
      <c r="O141" s="46"/>
      <c r="P141" s="47">
        <f t="shared" si="45"/>
      </c>
      <c r="Q141" s="66"/>
      <c r="R141" s="50">
        <f t="shared" si="46"/>
      </c>
      <c r="S141" s="44">
        <f>IF(B141="","",SUM(H141,J141,N141,P141,R141,#REF!))</f>
      </c>
      <c r="T141" s="44">
        <f t="shared" si="47"/>
      </c>
      <c r="U141" s="15">
        <f>IF(H141="",0,H141)</f>
        <v>0</v>
      </c>
      <c r="V141" s="15">
        <f>IF(J141="",0,J141)</f>
        <v>0</v>
      </c>
      <c r="W141" s="15">
        <f>IF(N141="",0,N141)</f>
        <v>0</v>
      </c>
      <c r="X141" s="15">
        <f>IF(P141="",0,P141)</f>
        <v>0</v>
      </c>
      <c r="Y141" s="15">
        <f>IF(R141="",0,R141)</f>
        <v>0</v>
      </c>
      <c r="Z141" s="15" t="e">
        <f>IF(#REF!="",0,#REF!)</f>
        <v>#REF!</v>
      </c>
    </row>
    <row r="142" spans="1:25" s="3" customFormat="1" ht="12.75" customHeight="1">
      <c r="A142" s="12"/>
      <c r="B142" s="13"/>
      <c r="C142" s="14"/>
      <c r="D142" s="27"/>
      <c r="E142" s="63"/>
      <c r="F142" s="49"/>
      <c r="G142" s="45"/>
      <c r="H142" s="47">
        <f t="shared" si="42"/>
      </c>
      <c r="I142" s="48"/>
      <c r="J142" s="49">
        <f t="shared" si="43"/>
      </c>
      <c r="K142" s="45"/>
      <c r="L142" s="47"/>
      <c r="M142" s="48"/>
      <c r="N142" s="50">
        <f t="shared" si="44"/>
      </c>
      <c r="O142" s="46"/>
      <c r="P142" s="47">
        <f t="shared" si="45"/>
      </c>
      <c r="Q142" s="66"/>
      <c r="R142" s="50">
        <f t="shared" si="46"/>
      </c>
      <c r="S142" s="44">
        <f>IF(B142="","",SUM(H142,J142,N142,P142,R142,#REF!))</f>
      </c>
      <c r="T142" s="44">
        <f t="shared" si="47"/>
      </c>
      <c r="U142" s="2"/>
      <c r="V142" s="2"/>
      <c r="W142" s="2"/>
      <c r="X142" s="2"/>
      <c r="Y142" s="2"/>
    </row>
    <row r="143" spans="1:26" s="3" customFormat="1" ht="12.75" customHeight="1">
      <c r="A143" s="12"/>
      <c r="B143" s="13"/>
      <c r="C143" s="87"/>
      <c r="D143" s="88"/>
      <c r="E143" s="63"/>
      <c r="F143" s="49"/>
      <c r="G143" s="45"/>
      <c r="H143" s="47">
        <f t="shared" si="42"/>
      </c>
      <c r="I143" s="48"/>
      <c r="J143" s="49">
        <f t="shared" si="43"/>
      </c>
      <c r="K143" s="45"/>
      <c r="L143" s="47"/>
      <c r="M143" s="48"/>
      <c r="N143" s="50">
        <f t="shared" si="44"/>
      </c>
      <c r="O143" s="46"/>
      <c r="P143" s="47">
        <f t="shared" si="45"/>
      </c>
      <c r="Q143" s="66"/>
      <c r="R143" s="50">
        <f t="shared" si="46"/>
      </c>
      <c r="S143" s="44">
        <f>IF(B143="","",SUM(H143,J143,N143,P143,R143,#REF!))</f>
      </c>
      <c r="T143" s="44">
        <f t="shared" si="47"/>
      </c>
      <c r="U143" s="15">
        <f>IF(H143="",0,H143)</f>
        <v>0</v>
      </c>
      <c r="V143" s="15">
        <f>IF(J143="",0,J143)</f>
        <v>0</v>
      </c>
      <c r="W143" s="15">
        <f>IF(N143="",0,N143)</f>
        <v>0</v>
      </c>
      <c r="X143" s="15">
        <f>IF(P143="",0,P143)</f>
        <v>0</v>
      </c>
      <c r="Y143" s="15">
        <f>IF(R143="",0,R143)</f>
        <v>0</v>
      </c>
      <c r="Z143" s="15" t="e">
        <f>IF(#REF!="",0,#REF!)</f>
        <v>#REF!</v>
      </c>
    </row>
    <row r="144" spans="1:26" s="3" customFormat="1" ht="12.75" customHeight="1">
      <c r="A144" s="12"/>
      <c r="B144" s="13"/>
      <c r="C144" s="87"/>
      <c r="D144" s="88"/>
      <c r="E144" s="63"/>
      <c r="F144" s="49"/>
      <c r="G144" s="45"/>
      <c r="H144" s="47">
        <f t="shared" si="42"/>
      </c>
      <c r="I144" s="48"/>
      <c r="J144" s="49">
        <f t="shared" si="43"/>
      </c>
      <c r="K144" s="45"/>
      <c r="L144" s="47"/>
      <c r="M144" s="48"/>
      <c r="N144" s="50">
        <f t="shared" si="44"/>
      </c>
      <c r="O144" s="46"/>
      <c r="P144" s="47">
        <f t="shared" si="45"/>
      </c>
      <c r="Q144" s="66"/>
      <c r="R144" s="50">
        <f t="shared" si="46"/>
      </c>
      <c r="S144" s="44">
        <f>IF(B144="","",SUM(H144,J144,N144,P144,R144,#REF!))</f>
      </c>
      <c r="T144" s="44">
        <f t="shared" si="47"/>
      </c>
      <c r="U144" s="15">
        <f>IF(H144="",0,H144)</f>
        <v>0</v>
      </c>
      <c r="V144" s="15">
        <f>IF(J144="",0,J144)</f>
        <v>0</v>
      </c>
      <c r="W144" s="15">
        <f>IF(N144="",0,N144)</f>
        <v>0</v>
      </c>
      <c r="X144" s="15">
        <f>IF(P144="",0,P144)</f>
        <v>0</v>
      </c>
      <c r="Y144" s="15">
        <f>IF(R144="",0,R144)</f>
        <v>0</v>
      </c>
      <c r="Z144" s="15" t="e">
        <f>IF(#REF!="",0,#REF!)</f>
        <v>#REF!</v>
      </c>
    </row>
    <row r="145" spans="1:26" s="3" customFormat="1" ht="12.75" customHeight="1">
      <c r="A145" s="12"/>
      <c r="B145" s="13"/>
      <c r="C145" s="87"/>
      <c r="D145" s="88"/>
      <c r="E145" s="63"/>
      <c r="F145" s="49"/>
      <c r="G145" s="45"/>
      <c r="H145" s="47">
        <f t="shared" si="42"/>
      </c>
      <c r="I145" s="48"/>
      <c r="J145" s="49">
        <f t="shared" si="43"/>
      </c>
      <c r="K145" s="45"/>
      <c r="L145" s="47"/>
      <c r="M145" s="48"/>
      <c r="N145" s="50">
        <f t="shared" si="44"/>
      </c>
      <c r="O145" s="46"/>
      <c r="P145" s="47">
        <f t="shared" si="45"/>
      </c>
      <c r="Q145" s="66"/>
      <c r="R145" s="50">
        <f t="shared" si="46"/>
      </c>
      <c r="S145" s="44">
        <f>IF(B145="","",SUM(H145,J145,N145,P145,R145,#REF!))</f>
      </c>
      <c r="T145" s="44">
        <f t="shared" si="47"/>
      </c>
      <c r="U145" s="15">
        <f>IF(H145="",0,H145)</f>
        <v>0</v>
      </c>
      <c r="V145" s="15">
        <f>IF(J145="",0,J145)</f>
        <v>0</v>
      </c>
      <c r="W145" s="15">
        <f>IF(N145="",0,N145)</f>
        <v>0</v>
      </c>
      <c r="X145" s="15">
        <f>IF(P145="",0,P145)</f>
        <v>0</v>
      </c>
      <c r="Y145" s="15">
        <f>IF(R145="",0,R145)</f>
        <v>0</v>
      </c>
      <c r="Z145" s="15" t="e">
        <f>IF(#REF!="",0,#REF!)</f>
        <v>#REF!</v>
      </c>
    </row>
    <row r="146" spans="1:25" s="3" customFormat="1" ht="12.75" customHeight="1">
      <c r="A146" s="12"/>
      <c r="B146" s="13"/>
      <c r="C146" s="14"/>
      <c r="D146" s="27"/>
      <c r="E146" s="63"/>
      <c r="F146" s="49"/>
      <c r="G146" s="45"/>
      <c r="H146" s="47">
        <f t="shared" si="42"/>
      </c>
      <c r="I146" s="48"/>
      <c r="J146" s="49">
        <f t="shared" si="43"/>
      </c>
      <c r="K146" s="45"/>
      <c r="L146" s="47"/>
      <c r="M146" s="48"/>
      <c r="N146" s="50">
        <f t="shared" si="44"/>
      </c>
      <c r="O146" s="46"/>
      <c r="P146" s="47">
        <f t="shared" si="45"/>
      </c>
      <c r="Q146" s="66"/>
      <c r="R146" s="50">
        <f t="shared" si="46"/>
      </c>
      <c r="S146" s="44">
        <f>IF(B146="","",SUM(H146,J146,N146,P146,R146,#REF!))</f>
      </c>
      <c r="T146" s="44">
        <f t="shared" si="47"/>
      </c>
      <c r="U146" s="2"/>
      <c r="V146" s="2"/>
      <c r="W146" s="2"/>
      <c r="X146" s="2"/>
      <c r="Y146" s="2"/>
    </row>
    <row r="147" spans="1:25" s="3" customFormat="1" ht="12.75" customHeight="1">
      <c r="A147" s="12"/>
      <c r="B147" s="13"/>
      <c r="C147" s="14"/>
      <c r="D147" s="27"/>
      <c r="E147" s="63"/>
      <c r="F147" s="49"/>
      <c r="G147" s="45"/>
      <c r="H147" s="47">
        <f t="shared" si="42"/>
      </c>
      <c r="I147" s="48"/>
      <c r="J147" s="49">
        <f t="shared" si="43"/>
      </c>
      <c r="K147" s="45"/>
      <c r="L147" s="47"/>
      <c r="M147" s="48"/>
      <c r="N147" s="50">
        <f t="shared" si="44"/>
      </c>
      <c r="O147" s="46"/>
      <c r="P147" s="47">
        <f t="shared" si="45"/>
      </c>
      <c r="Q147" s="66"/>
      <c r="R147" s="50">
        <f t="shared" si="46"/>
      </c>
      <c r="S147" s="44">
        <f>IF(B147="","",SUM(H147,J147,N147,P147,R147,#REF!))</f>
      </c>
      <c r="T147" s="44">
        <f t="shared" si="47"/>
      </c>
      <c r="U147" s="2"/>
      <c r="V147" s="2"/>
      <c r="W147" s="2"/>
      <c r="X147" s="2"/>
      <c r="Y147" s="2"/>
    </row>
    <row r="148" spans="1:25" s="3" customFormat="1" ht="12.75" customHeight="1">
      <c r="A148" s="12"/>
      <c r="B148" s="13"/>
      <c r="C148" s="14"/>
      <c r="D148" s="27"/>
      <c r="E148" s="63"/>
      <c r="F148" s="49"/>
      <c r="G148" s="45"/>
      <c r="H148" s="47">
        <f t="shared" si="42"/>
      </c>
      <c r="I148" s="48"/>
      <c r="J148" s="49">
        <f t="shared" si="43"/>
      </c>
      <c r="K148" s="45"/>
      <c r="L148" s="47"/>
      <c r="M148" s="48"/>
      <c r="N148" s="50">
        <f t="shared" si="44"/>
      </c>
      <c r="O148" s="46"/>
      <c r="P148" s="47">
        <f t="shared" si="45"/>
      </c>
      <c r="Q148" s="66"/>
      <c r="R148" s="50">
        <f t="shared" si="46"/>
      </c>
      <c r="S148" s="44">
        <f>IF(B148="","",SUM(H148,J148,N148,P148,R148,#REF!))</f>
      </c>
      <c r="T148" s="44">
        <f t="shared" si="47"/>
      </c>
      <c r="U148" s="2"/>
      <c r="V148" s="2"/>
      <c r="W148" s="2"/>
      <c r="X148" s="2"/>
      <c r="Y148" s="2"/>
    </row>
    <row r="149" spans="1:25" s="3" customFormat="1" ht="12.75">
      <c r="A149" s="2"/>
      <c r="C149" s="21"/>
      <c r="D149" s="28"/>
      <c r="E149" s="22"/>
      <c r="F149" s="22"/>
      <c r="M149" s="98"/>
      <c r="N149" s="98"/>
      <c r="Q149" s="98"/>
      <c r="R149" s="98"/>
      <c r="S149" s="99"/>
      <c r="T149" s="99"/>
      <c r="U149" s="2"/>
      <c r="V149" s="2"/>
      <c r="W149" s="2"/>
      <c r="X149" s="2"/>
      <c r="Y149" s="2"/>
    </row>
    <row r="150" spans="1:25" s="3" customFormat="1" ht="12.75">
      <c r="A150" s="2"/>
      <c r="C150" s="21"/>
      <c r="D150" s="28"/>
      <c r="E150" s="22"/>
      <c r="F150" s="22"/>
      <c r="M150" s="98"/>
      <c r="N150" s="98"/>
      <c r="Q150" s="98"/>
      <c r="R150" s="98"/>
      <c r="S150" s="99"/>
      <c r="T150" s="99"/>
      <c r="U150" s="2"/>
      <c r="V150" s="2"/>
      <c r="W150" s="2"/>
      <c r="X150" s="2"/>
      <c r="Y150" s="2"/>
    </row>
    <row r="151" spans="1:25" s="3" customFormat="1" ht="12.75">
      <c r="A151" s="2"/>
      <c r="C151" s="21"/>
      <c r="D151" s="28"/>
      <c r="E151" s="22"/>
      <c r="F151" s="22"/>
      <c r="M151" s="98"/>
      <c r="N151" s="98"/>
      <c r="Q151" s="98"/>
      <c r="R151" s="98"/>
      <c r="S151" s="99"/>
      <c r="T151" s="99"/>
      <c r="U151" s="2"/>
      <c r="V151" s="2"/>
      <c r="W151" s="2"/>
      <c r="X151" s="2"/>
      <c r="Y151" s="2"/>
    </row>
    <row r="152" spans="1:25" s="3" customFormat="1" ht="12.75">
      <c r="A152" s="2"/>
      <c r="C152" s="21"/>
      <c r="D152" s="28"/>
      <c r="E152" s="22"/>
      <c r="F152" s="22"/>
      <c r="M152" s="98"/>
      <c r="N152" s="98"/>
      <c r="Q152" s="98"/>
      <c r="R152" s="98"/>
      <c r="S152" s="99"/>
      <c r="T152" s="99"/>
      <c r="U152" s="2"/>
      <c r="V152" s="2"/>
      <c r="W152" s="2"/>
      <c r="X152" s="2"/>
      <c r="Y152" s="2"/>
    </row>
    <row r="153" spans="1:25" s="3" customFormat="1" ht="12.75">
      <c r="A153" s="2"/>
      <c r="C153" s="21"/>
      <c r="D153" s="28"/>
      <c r="E153" s="22"/>
      <c r="F153" s="22"/>
      <c r="M153" s="98"/>
      <c r="N153" s="98"/>
      <c r="Q153" s="98"/>
      <c r="R153" s="98"/>
      <c r="S153" s="99"/>
      <c r="T153" s="99"/>
      <c r="U153" s="2"/>
      <c r="V153" s="2"/>
      <c r="W153" s="2"/>
      <c r="X153" s="2"/>
      <c r="Y153" s="2"/>
    </row>
    <row r="154" spans="1:25" s="3" customFormat="1" ht="12.75">
      <c r="A154" s="2"/>
      <c r="C154" s="21"/>
      <c r="D154" s="28"/>
      <c r="E154" s="22"/>
      <c r="F154" s="22"/>
      <c r="M154" s="98"/>
      <c r="N154" s="98"/>
      <c r="Q154" s="98"/>
      <c r="R154" s="98"/>
      <c r="S154" s="99"/>
      <c r="T154" s="99"/>
      <c r="U154" s="2"/>
      <c r="V154" s="2"/>
      <c r="W154" s="2"/>
      <c r="X154" s="2"/>
      <c r="Y154" s="2"/>
    </row>
    <row r="155" spans="1:25" s="3" customFormat="1" ht="12.75">
      <c r="A155" s="2"/>
      <c r="C155" s="21"/>
      <c r="D155" s="28"/>
      <c r="E155" s="22"/>
      <c r="F155" s="22"/>
      <c r="M155" s="98"/>
      <c r="N155" s="98"/>
      <c r="Q155" s="98"/>
      <c r="R155" s="98"/>
      <c r="S155" s="99"/>
      <c r="T155" s="99"/>
      <c r="U155" s="2"/>
      <c r="V155" s="2"/>
      <c r="W155" s="2"/>
      <c r="X155" s="2"/>
      <c r="Y155" s="2"/>
    </row>
    <row r="156" spans="1:25" s="3" customFormat="1" ht="12.75">
      <c r="A156" s="2"/>
      <c r="C156" s="21"/>
      <c r="D156" s="28"/>
      <c r="E156" s="22"/>
      <c r="F156" s="22"/>
      <c r="M156" s="98"/>
      <c r="N156" s="98"/>
      <c r="Q156" s="98"/>
      <c r="R156" s="98"/>
      <c r="S156" s="99"/>
      <c r="T156" s="99"/>
      <c r="U156" s="2"/>
      <c r="V156" s="2"/>
      <c r="W156" s="2"/>
      <c r="X156" s="2"/>
      <c r="Y156" s="2"/>
    </row>
    <row r="157" spans="1:25" s="3" customFormat="1" ht="12.75">
      <c r="A157" s="2"/>
      <c r="C157" s="21"/>
      <c r="D157" s="28"/>
      <c r="E157" s="22"/>
      <c r="F157" s="22"/>
      <c r="M157" s="98"/>
      <c r="N157" s="98"/>
      <c r="Q157" s="98"/>
      <c r="R157" s="98"/>
      <c r="S157" s="99"/>
      <c r="T157" s="99"/>
      <c r="U157" s="2"/>
      <c r="V157" s="2"/>
      <c r="W157" s="2"/>
      <c r="X157" s="2"/>
      <c r="Y157" s="2"/>
    </row>
    <row r="158" spans="1:25" s="3" customFormat="1" ht="12.75">
      <c r="A158" s="2"/>
      <c r="C158" s="21"/>
      <c r="D158" s="28"/>
      <c r="E158" s="22"/>
      <c r="F158" s="22"/>
      <c r="M158" s="98"/>
      <c r="N158" s="98"/>
      <c r="Q158" s="98"/>
      <c r="R158" s="98"/>
      <c r="S158" s="99"/>
      <c r="T158" s="99"/>
      <c r="U158" s="2"/>
      <c r="V158" s="2"/>
      <c r="W158" s="2"/>
      <c r="X158" s="2"/>
      <c r="Y158" s="2"/>
    </row>
    <row r="159" spans="1:25" s="3" customFormat="1" ht="12.75">
      <c r="A159" s="2"/>
      <c r="C159" s="21"/>
      <c r="D159" s="28"/>
      <c r="E159" s="22"/>
      <c r="F159" s="22"/>
      <c r="M159" s="98"/>
      <c r="N159" s="98"/>
      <c r="Q159" s="98"/>
      <c r="R159" s="98"/>
      <c r="S159" s="99"/>
      <c r="T159" s="99"/>
      <c r="U159" s="2"/>
      <c r="V159" s="2"/>
      <c r="W159" s="2"/>
      <c r="X159" s="2"/>
      <c r="Y159" s="2"/>
    </row>
    <row r="160" spans="1:25" s="3" customFormat="1" ht="12.75">
      <c r="A160" s="2"/>
      <c r="C160" s="21"/>
      <c r="D160" s="28"/>
      <c r="E160" s="22"/>
      <c r="F160" s="22"/>
      <c r="M160" s="98"/>
      <c r="N160" s="98"/>
      <c r="Q160" s="98"/>
      <c r="R160" s="98"/>
      <c r="S160" s="99"/>
      <c r="T160" s="99"/>
      <c r="U160" s="2"/>
      <c r="V160" s="2"/>
      <c r="W160" s="2"/>
      <c r="X160" s="2"/>
      <c r="Y160" s="2"/>
    </row>
    <row r="161" spans="1:25" s="3" customFormat="1" ht="12.75">
      <c r="A161" s="2"/>
      <c r="C161" s="21"/>
      <c r="D161" s="28"/>
      <c r="E161" s="22"/>
      <c r="F161" s="22"/>
      <c r="M161" s="98"/>
      <c r="N161" s="98"/>
      <c r="Q161" s="98"/>
      <c r="R161" s="98"/>
      <c r="S161" s="99"/>
      <c r="T161" s="99"/>
      <c r="U161" s="2"/>
      <c r="V161" s="2"/>
      <c r="W161" s="2"/>
      <c r="X161" s="2"/>
      <c r="Y161" s="2"/>
    </row>
    <row r="162" spans="1:25" s="3" customFormat="1" ht="12.75">
      <c r="A162" s="2"/>
      <c r="C162" s="21"/>
      <c r="D162" s="28"/>
      <c r="E162" s="22"/>
      <c r="F162" s="22"/>
      <c r="M162" s="98"/>
      <c r="N162" s="98"/>
      <c r="Q162" s="98"/>
      <c r="R162" s="98"/>
      <c r="S162" s="99"/>
      <c r="T162" s="99"/>
      <c r="U162" s="2"/>
      <c r="V162" s="2"/>
      <c r="W162" s="2"/>
      <c r="X162" s="2"/>
      <c r="Y162" s="2"/>
    </row>
    <row r="163" spans="1:25" s="3" customFormat="1" ht="12.75">
      <c r="A163" s="2"/>
      <c r="C163" s="21"/>
      <c r="D163" s="28"/>
      <c r="E163" s="22"/>
      <c r="F163" s="22"/>
      <c r="M163" s="98"/>
      <c r="N163" s="98"/>
      <c r="Q163" s="98"/>
      <c r="R163" s="98"/>
      <c r="S163" s="99"/>
      <c r="T163" s="99"/>
      <c r="U163" s="2"/>
      <c r="V163" s="2"/>
      <c r="W163" s="2"/>
      <c r="X163" s="2"/>
      <c r="Y163" s="2"/>
    </row>
    <row r="164" spans="1:25" s="3" customFormat="1" ht="12.75">
      <c r="A164" s="2"/>
      <c r="C164" s="21"/>
      <c r="D164" s="28"/>
      <c r="E164" s="22"/>
      <c r="F164" s="22"/>
      <c r="M164" s="98"/>
      <c r="N164" s="98"/>
      <c r="Q164" s="98"/>
      <c r="R164" s="98"/>
      <c r="S164" s="99"/>
      <c r="T164" s="99"/>
      <c r="U164" s="2"/>
      <c r="V164" s="2"/>
      <c r="W164" s="2"/>
      <c r="X164" s="2"/>
      <c r="Y164" s="2"/>
    </row>
    <row r="165" spans="1:25" s="3" customFormat="1" ht="12.75">
      <c r="A165" s="2"/>
      <c r="C165" s="21"/>
      <c r="D165" s="28"/>
      <c r="E165" s="22"/>
      <c r="F165" s="22"/>
      <c r="M165" s="98"/>
      <c r="N165" s="98"/>
      <c r="Q165" s="98"/>
      <c r="R165" s="98"/>
      <c r="S165" s="99"/>
      <c r="T165" s="99"/>
      <c r="U165" s="2"/>
      <c r="V165" s="2"/>
      <c r="W165" s="2"/>
      <c r="X165" s="2"/>
      <c r="Y165" s="2"/>
    </row>
    <row r="166" spans="1:25" s="3" customFormat="1" ht="12.75">
      <c r="A166" s="2"/>
      <c r="C166" s="21"/>
      <c r="D166" s="28"/>
      <c r="E166" s="22"/>
      <c r="F166" s="22"/>
      <c r="M166" s="98"/>
      <c r="N166" s="98"/>
      <c r="Q166" s="98"/>
      <c r="R166" s="98"/>
      <c r="S166" s="99"/>
      <c r="T166" s="99"/>
      <c r="U166" s="2"/>
      <c r="V166" s="2"/>
      <c r="W166" s="2"/>
      <c r="X166" s="2"/>
      <c r="Y166" s="2"/>
    </row>
    <row r="167" spans="1:25" s="3" customFormat="1" ht="12.75">
      <c r="A167" s="2"/>
      <c r="C167" s="21"/>
      <c r="D167" s="28"/>
      <c r="E167" s="22"/>
      <c r="F167" s="22"/>
      <c r="M167" s="98"/>
      <c r="N167" s="98"/>
      <c r="Q167" s="98"/>
      <c r="R167" s="98"/>
      <c r="S167" s="99"/>
      <c r="T167" s="99"/>
      <c r="U167" s="2"/>
      <c r="V167" s="2"/>
      <c r="W167" s="2"/>
      <c r="X167" s="2"/>
      <c r="Y167" s="2"/>
    </row>
    <row r="168" spans="1:25" s="3" customFormat="1" ht="12.75">
      <c r="A168" s="2"/>
      <c r="C168" s="21"/>
      <c r="D168" s="28"/>
      <c r="E168" s="22"/>
      <c r="F168" s="22"/>
      <c r="M168" s="98"/>
      <c r="N168" s="98"/>
      <c r="Q168" s="98"/>
      <c r="R168" s="98"/>
      <c r="S168" s="99"/>
      <c r="T168" s="99"/>
      <c r="U168" s="2"/>
      <c r="V168" s="2"/>
      <c r="W168" s="2"/>
      <c r="X168" s="2"/>
      <c r="Y168" s="2"/>
    </row>
    <row r="169" spans="1:25" s="3" customFormat="1" ht="12.75">
      <c r="A169" s="2"/>
      <c r="C169" s="21"/>
      <c r="D169" s="28"/>
      <c r="E169" s="22"/>
      <c r="F169" s="22"/>
      <c r="M169" s="98"/>
      <c r="N169" s="98"/>
      <c r="Q169" s="98"/>
      <c r="R169" s="98"/>
      <c r="S169" s="99"/>
      <c r="T169" s="99"/>
      <c r="U169" s="2"/>
      <c r="V169" s="2"/>
      <c r="W169" s="2"/>
      <c r="X169" s="2"/>
      <c r="Y169" s="2"/>
    </row>
    <row r="170" spans="1:25" s="3" customFormat="1" ht="12.75">
      <c r="A170" s="2"/>
      <c r="C170" s="21"/>
      <c r="D170" s="28"/>
      <c r="E170" s="22"/>
      <c r="F170" s="22"/>
      <c r="M170" s="98"/>
      <c r="N170" s="98"/>
      <c r="Q170" s="98"/>
      <c r="R170" s="98"/>
      <c r="S170" s="99"/>
      <c r="T170" s="99"/>
      <c r="U170" s="2"/>
      <c r="V170" s="2"/>
      <c r="W170" s="2"/>
      <c r="X170" s="2"/>
      <c r="Y170" s="2"/>
    </row>
    <row r="171" spans="1:25" s="3" customFormat="1" ht="12.75">
      <c r="A171" s="2"/>
      <c r="C171" s="21"/>
      <c r="D171" s="28"/>
      <c r="E171" s="22"/>
      <c r="F171" s="22"/>
      <c r="M171" s="98"/>
      <c r="N171" s="98"/>
      <c r="Q171" s="98"/>
      <c r="R171" s="98"/>
      <c r="S171" s="99"/>
      <c r="T171" s="99"/>
      <c r="U171" s="2"/>
      <c r="V171" s="2"/>
      <c r="W171" s="2"/>
      <c r="X171" s="2"/>
      <c r="Y171" s="2"/>
    </row>
    <row r="172" spans="1:25" s="3" customFormat="1" ht="12.75">
      <c r="A172" s="2"/>
      <c r="C172" s="21"/>
      <c r="D172" s="28"/>
      <c r="E172" s="22"/>
      <c r="F172" s="22"/>
      <c r="M172" s="98"/>
      <c r="N172" s="98"/>
      <c r="Q172" s="98"/>
      <c r="R172" s="98"/>
      <c r="S172" s="99"/>
      <c r="T172" s="99"/>
      <c r="U172" s="2"/>
      <c r="V172" s="2"/>
      <c r="W172" s="2"/>
      <c r="X172" s="2"/>
      <c r="Y172" s="2"/>
    </row>
  </sheetData>
  <sheetProtection/>
  <mergeCells count="10">
    <mergeCell ref="O1:P1"/>
    <mergeCell ref="Q1:R1"/>
    <mergeCell ref="S1:T1"/>
    <mergeCell ref="S2:T2"/>
    <mergeCell ref="B1:D1"/>
    <mergeCell ref="E1:F1"/>
    <mergeCell ref="G1:H1"/>
    <mergeCell ref="I1:J1"/>
    <mergeCell ref="K1:L1"/>
    <mergeCell ref="M1:N1"/>
  </mergeCells>
  <conditionalFormatting sqref="B4:C4">
    <cfRule type="cellIs" priority="1" dxfId="0" operator="equal" stopIfTrue="1">
      <formula>0</formula>
    </cfRule>
  </conditionalFormatting>
  <printOptions horizontalCentered="1" verticalCentered="1"/>
  <pageMargins left="0.39375" right="0.39375" top="0.5097222222222222" bottom="0.5201388888888889" header="0.5118055555555556" footer="0.5118055555555556"/>
  <pageSetup fitToHeight="1" fitToWidth="1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23"/>
  <sheetViews>
    <sheetView tabSelected="1" zoomScalePageLayoutView="0" workbookViewId="0" topLeftCell="A1">
      <selection activeCell="V24" sqref="V24:V33"/>
    </sheetView>
  </sheetViews>
  <sheetFormatPr defaultColWidth="9.140625" defaultRowHeight="12.75"/>
  <cols>
    <col min="1" max="1" width="4.421875" style="22" customWidth="1"/>
    <col min="2" max="2" width="18.7109375" style="22" customWidth="1"/>
    <col min="3" max="3" width="16.140625" style="22" customWidth="1"/>
    <col min="4" max="4" width="29.28125" style="29" customWidth="1"/>
    <col min="5" max="6" width="9.00390625" style="29" customWidth="1"/>
    <col min="7" max="12" width="8.8515625" style="22" customWidth="1"/>
    <col min="13" max="14" width="8.8515625" style="123" customWidth="1"/>
    <col min="15" max="16" width="8.8515625" style="22" customWidth="1"/>
    <col min="17" max="17" width="10.140625" style="22" customWidth="1"/>
    <col min="18" max="18" width="9.421875" style="22" customWidth="1"/>
    <col min="19" max="20" width="8.8515625" style="22" customWidth="1"/>
    <col min="21" max="22" width="8.8515625" style="124" customWidth="1"/>
    <col min="23" max="27" width="9.140625" style="22" hidden="1" customWidth="1"/>
    <col min="28" max="28" width="0" style="22" hidden="1" customWidth="1"/>
    <col min="29" max="16384" width="9.140625" style="22" customWidth="1"/>
  </cols>
  <sheetData>
    <row r="1" spans="1:27" s="3" customFormat="1" ht="13.5" thickBot="1">
      <c r="A1" s="1"/>
      <c r="B1" s="287" t="s">
        <v>555</v>
      </c>
      <c r="C1" s="288"/>
      <c r="D1" s="289"/>
      <c r="E1" s="278" t="s">
        <v>224</v>
      </c>
      <c r="F1" s="279"/>
      <c r="G1" s="274" t="s">
        <v>170</v>
      </c>
      <c r="H1" s="274"/>
      <c r="I1" s="280" t="s">
        <v>205</v>
      </c>
      <c r="J1" s="280"/>
      <c r="K1" s="274" t="s">
        <v>546</v>
      </c>
      <c r="L1" s="274"/>
      <c r="M1" s="275" t="s">
        <v>206</v>
      </c>
      <c r="N1" s="275"/>
      <c r="O1" s="274" t="s">
        <v>556</v>
      </c>
      <c r="P1" s="274"/>
      <c r="Q1" s="275" t="s">
        <v>169</v>
      </c>
      <c r="R1" s="275"/>
      <c r="S1" s="274" t="s">
        <v>171</v>
      </c>
      <c r="T1" s="274"/>
      <c r="U1" s="276" t="s">
        <v>156</v>
      </c>
      <c r="V1" s="276"/>
      <c r="W1" s="2"/>
      <c r="X1" s="2"/>
      <c r="Y1" s="2"/>
      <c r="Z1" s="2"/>
      <c r="AA1" s="2"/>
    </row>
    <row r="2" spans="1:27" s="3" customFormat="1" ht="13.5" thickBot="1">
      <c r="A2" s="33"/>
      <c r="B2" s="19"/>
      <c r="C2" s="4"/>
      <c r="D2" s="25"/>
      <c r="E2" s="58">
        <v>0.010694444444444444</v>
      </c>
      <c r="F2" s="59"/>
      <c r="G2" s="35">
        <v>0.018275462962962962</v>
      </c>
      <c r="H2" s="32"/>
      <c r="I2" s="39">
        <v>0.021006944444444443</v>
      </c>
      <c r="J2" s="34"/>
      <c r="K2" s="35">
        <v>0.014872685185185185</v>
      </c>
      <c r="L2" s="32"/>
      <c r="M2" s="39">
        <v>0.025243055555555557</v>
      </c>
      <c r="N2" s="40"/>
      <c r="O2" s="35"/>
      <c r="P2" s="32"/>
      <c r="Q2" s="39">
        <v>0.01167824074074074</v>
      </c>
      <c r="R2" s="40"/>
      <c r="S2" s="35">
        <v>0.022777777777777775</v>
      </c>
      <c r="T2" s="32"/>
      <c r="U2" s="276"/>
      <c r="V2" s="276"/>
      <c r="W2" s="2"/>
      <c r="X2" s="2"/>
      <c r="Y2" s="2"/>
      <c r="Z2" s="2"/>
      <c r="AA2" s="2"/>
    </row>
    <row r="3" spans="1:27" s="3" customFormat="1" ht="13.5" thickBot="1">
      <c r="A3" s="1" t="s">
        <v>157</v>
      </c>
      <c r="B3" s="5" t="s">
        <v>158</v>
      </c>
      <c r="C3" s="6" t="s">
        <v>159</v>
      </c>
      <c r="D3" s="26" t="s">
        <v>160</v>
      </c>
      <c r="E3" s="60" t="s">
        <v>161</v>
      </c>
      <c r="F3" s="61" t="s">
        <v>162</v>
      </c>
      <c r="G3" s="7" t="s">
        <v>161</v>
      </c>
      <c r="H3" s="8" t="s">
        <v>162</v>
      </c>
      <c r="I3" s="9" t="s">
        <v>161</v>
      </c>
      <c r="J3" s="10" t="s">
        <v>162</v>
      </c>
      <c r="K3" s="11" t="s">
        <v>753</v>
      </c>
      <c r="L3" s="8" t="s">
        <v>754</v>
      </c>
      <c r="M3" s="17" t="s">
        <v>161</v>
      </c>
      <c r="N3" s="18" t="s">
        <v>162</v>
      </c>
      <c r="O3" s="11"/>
      <c r="P3" s="8"/>
      <c r="Q3" s="17" t="s">
        <v>161</v>
      </c>
      <c r="R3" s="18" t="s">
        <v>162</v>
      </c>
      <c r="S3" s="11" t="s">
        <v>161</v>
      </c>
      <c r="T3" s="8" t="s">
        <v>162</v>
      </c>
      <c r="U3" s="41" t="s">
        <v>163</v>
      </c>
      <c r="V3" s="42" t="s">
        <v>164</v>
      </c>
      <c r="W3" s="2" t="s">
        <v>165</v>
      </c>
      <c r="X3" s="2">
        <v>1000</v>
      </c>
      <c r="Y3" s="2"/>
      <c r="Z3" s="2"/>
      <c r="AA3" s="2"/>
    </row>
    <row r="4" spans="1:28" s="3" customFormat="1" ht="12.75" customHeight="1">
      <c r="A4" s="209">
        <v>1</v>
      </c>
      <c r="B4" s="127" t="s">
        <v>7</v>
      </c>
      <c r="C4" s="127" t="s">
        <v>184</v>
      </c>
      <c r="D4" s="265" t="s">
        <v>178</v>
      </c>
      <c r="E4" s="94"/>
      <c r="F4" s="266"/>
      <c r="G4" s="80">
        <v>0.0187384259259259</v>
      </c>
      <c r="H4" s="146">
        <v>975.2933909820878</v>
      </c>
      <c r="I4" s="94"/>
      <c r="J4" s="213"/>
      <c r="K4" s="80">
        <v>0.0148726851851852</v>
      </c>
      <c r="L4" s="146">
        <v>1000</v>
      </c>
      <c r="M4" s="212">
        <v>0.0252430555555556</v>
      </c>
      <c r="N4" s="213">
        <v>1000</v>
      </c>
      <c r="O4" s="80"/>
      <c r="P4" s="146"/>
      <c r="Q4" s="212">
        <v>0.0121064814814815</v>
      </c>
      <c r="R4" s="267">
        <v>964.6271510516252</v>
      </c>
      <c r="S4" s="80">
        <v>0.022777777777777775</v>
      </c>
      <c r="T4" s="146">
        <f aca="true" t="shared" si="0" ref="T4:T28">IF(S4="","",S$2/(S4)*$X$3)</f>
        <v>1000</v>
      </c>
      <c r="U4" s="233">
        <f aca="true" t="shared" si="1" ref="U4:U28">IF(B4="","",SUM(H4,J4,N4,R4,T4,P4,L4,F4))</f>
        <v>4939.920542033713</v>
      </c>
      <c r="V4" s="268">
        <f>T4+N4+L4</f>
        <v>3000</v>
      </c>
      <c r="W4" s="22"/>
      <c r="X4" s="15">
        <f>IF(J4="",0,J4)</f>
        <v>0</v>
      </c>
      <c r="Y4" s="15">
        <f>IF(N4="",0,N4)</f>
        <v>1000</v>
      </c>
      <c r="Z4" s="15">
        <f>IF(R4="",0,R4)</f>
        <v>964.6271510516252</v>
      </c>
      <c r="AA4" s="15">
        <f>IF(T4="",0,T4)</f>
        <v>1000</v>
      </c>
      <c r="AB4" s="15" t="e">
        <f>IF(#REF!="",0,#REF!)</f>
        <v>#REF!</v>
      </c>
    </row>
    <row r="5" spans="1:28" s="79" customFormat="1" ht="12.75" customHeight="1">
      <c r="A5" s="138">
        <v>2</v>
      </c>
      <c r="B5" s="269" t="s">
        <v>127</v>
      </c>
      <c r="C5" s="136" t="s">
        <v>189</v>
      </c>
      <c r="D5" s="269" t="s">
        <v>230</v>
      </c>
      <c r="E5" s="115"/>
      <c r="F5" s="262"/>
      <c r="G5" s="80">
        <v>0.018275462962963</v>
      </c>
      <c r="H5" s="146">
        <v>1000</v>
      </c>
      <c r="I5" s="122">
        <v>0.0210069444444444</v>
      </c>
      <c r="J5" s="150">
        <v>999.9999999999999</v>
      </c>
      <c r="K5" s="80"/>
      <c r="L5" s="146"/>
      <c r="M5" s="115">
        <v>0.0254166666666667</v>
      </c>
      <c r="N5" s="150">
        <v>993.1693989071039</v>
      </c>
      <c r="O5" s="80"/>
      <c r="P5" s="146"/>
      <c r="Q5" s="115">
        <v>0.0121412037037037</v>
      </c>
      <c r="R5" s="150">
        <v>961.8684461391802</v>
      </c>
      <c r="S5" s="80">
        <v>0.023055555555555555</v>
      </c>
      <c r="T5" s="146">
        <f t="shared" si="0"/>
        <v>987.9518072289156</v>
      </c>
      <c r="U5" s="148">
        <f t="shared" si="1"/>
        <v>4942.9896522752</v>
      </c>
      <c r="V5" s="270">
        <f>H5+J5+N5</f>
        <v>2993.1693989071036</v>
      </c>
      <c r="X5" s="151">
        <f>IF(J5="",0,J5)</f>
        <v>999.9999999999999</v>
      </c>
      <c r="Y5" s="151">
        <f>IF(N5="",0,N5)</f>
        <v>993.1693989071039</v>
      </c>
      <c r="Z5" s="151">
        <f>IF(R5="",0,R5)</f>
        <v>961.8684461391802</v>
      </c>
      <c r="AA5" s="151">
        <f>IF(T5="",0,T5)</f>
        <v>987.9518072289156</v>
      </c>
      <c r="AB5" s="151" t="e">
        <f>IF(#REF!="",0,#REF!)</f>
        <v>#REF!</v>
      </c>
    </row>
    <row r="6" spans="1:29" s="79" customFormat="1" ht="12.75" customHeight="1">
      <c r="A6" s="138">
        <v>3</v>
      </c>
      <c r="B6" s="133" t="s">
        <v>186</v>
      </c>
      <c r="C6" s="133" t="s">
        <v>311</v>
      </c>
      <c r="D6" s="79" t="s">
        <v>206</v>
      </c>
      <c r="E6" s="115">
        <v>0.0106944444444444</v>
      </c>
      <c r="F6" s="262">
        <v>1000</v>
      </c>
      <c r="G6" s="80"/>
      <c r="H6" s="146"/>
      <c r="I6" s="115"/>
      <c r="J6" s="150"/>
      <c r="K6" s="80"/>
      <c r="L6" s="146"/>
      <c r="M6" s="115">
        <v>0.0285532407407407</v>
      </c>
      <c r="N6" s="150">
        <v>884.0697203080665</v>
      </c>
      <c r="O6" s="80"/>
      <c r="P6" s="146"/>
      <c r="Q6" s="115">
        <v>0.0116782407407407</v>
      </c>
      <c r="R6" s="150">
        <v>1000</v>
      </c>
      <c r="S6" s="80">
        <v>0.024201388888888887</v>
      </c>
      <c r="T6" s="146">
        <f t="shared" si="0"/>
        <v>941.1764705882352</v>
      </c>
      <c r="U6" s="148">
        <f t="shared" si="1"/>
        <v>3825.246190896302</v>
      </c>
      <c r="V6" s="270">
        <f>T6+R6+F6</f>
        <v>2941.176470588235</v>
      </c>
      <c r="W6" s="154"/>
      <c r="X6" s="151">
        <f>IF(J6="",0,J6)</f>
        <v>0</v>
      </c>
      <c r="Y6" s="151">
        <f>IF(N6="",0,N6)</f>
        <v>884.0697203080665</v>
      </c>
      <c r="Z6" s="151">
        <f>IF(R6="",0,R6)</f>
        <v>1000</v>
      </c>
      <c r="AA6" s="151">
        <f>IF(T6="",0,T6)</f>
        <v>941.1764705882352</v>
      </c>
      <c r="AB6" s="151" t="e">
        <f>IF(#REF!="",0,#REF!)</f>
        <v>#REF!</v>
      </c>
      <c r="AC6" s="154"/>
    </row>
    <row r="7" spans="1:28" s="79" customFormat="1" ht="12.75" customHeight="1">
      <c r="A7" s="138">
        <v>4</v>
      </c>
      <c r="B7" s="269" t="s">
        <v>323</v>
      </c>
      <c r="C7" s="136" t="s">
        <v>123</v>
      </c>
      <c r="D7" s="269" t="s">
        <v>206</v>
      </c>
      <c r="E7" s="115"/>
      <c r="F7" s="262"/>
      <c r="G7" s="80">
        <v>0.0186458333333333</v>
      </c>
      <c r="H7" s="146">
        <v>980.1365611421477</v>
      </c>
      <c r="I7" s="122">
        <v>0.0224768518518518</v>
      </c>
      <c r="J7" s="150">
        <v>934.603501544799</v>
      </c>
      <c r="K7" s="80"/>
      <c r="L7" s="146"/>
      <c r="M7" s="115">
        <v>0.0259375</v>
      </c>
      <c r="N7" s="150">
        <v>973.2262382864792</v>
      </c>
      <c r="O7" s="80"/>
      <c r="P7" s="146"/>
      <c r="Q7" s="115">
        <v>0.0126157407407407</v>
      </c>
      <c r="R7" s="150">
        <v>925.6880733944953</v>
      </c>
      <c r="S7" s="80">
        <v>0.023391203703703702</v>
      </c>
      <c r="T7" s="146">
        <f t="shared" si="0"/>
        <v>973.7753587333003</v>
      </c>
      <c r="U7" s="148">
        <f t="shared" si="1"/>
        <v>4787.429733101221</v>
      </c>
      <c r="V7" s="270">
        <f>T7+N7+H7</f>
        <v>2927.138158161927</v>
      </c>
      <c r="X7" s="151">
        <f>IF(J7="",0,J7)</f>
        <v>934.603501544799</v>
      </c>
      <c r="Y7" s="151">
        <f>IF(N7="",0,N7)</f>
        <v>973.2262382864792</v>
      </c>
      <c r="Z7" s="151">
        <f>IF(R7="",0,R7)</f>
        <v>925.6880733944953</v>
      </c>
      <c r="AA7" s="151">
        <f>IF(T7="",0,T7)</f>
        <v>973.7753587333003</v>
      </c>
      <c r="AB7" s="151" t="e">
        <f>IF(#REF!="",0,#REF!)</f>
        <v>#REF!</v>
      </c>
    </row>
    <row r="8" spans="1:27" s="79" customFormat="1" ht="12.75" customHeight="1">
      <c r="A8" s="138">
        <v>5</v>
      </c>
      <c r="B8" s="133" t="s">
        <v>212</v>
      </c>
      <c r="C8" s="133" t="s">
        <v>182</v>
      </c>
      <c r="D8" s="79" t="s">
        <v>178</v>
      </c>
      <c r="E8" s="115">
        <v>0.0116203703703704</v>
      </c>
      <c r="F8" s="262">
        <v>920.3187250996015</v>
      </c>
      <c r="G8" s="80"/>
      <c r="H8" s="146"/>
      <c r="I8" s="115">
        <v>0.0215625</v>
      </c>
      <c r="J8" s="150">
        <v>974.2351046698874</v>
      </c>
      <c r="K8" s="80">
        <v>0.0155208333333333</v>
      </c>
      <c r="L8" s="146">
        <v>958.2401193139448</v>
      </c>
      <c r="M8" s="115">
        <v>0.0257523148148148</v>
      </c>
      <c r="N8" s="150">
        <v>980.2247191011236</v>
      </c>
      <c r="O8" s="80"/>
      <c r="P8" s="146"/>
      <c r="Q8" s="115">
        <v>0.0122569444444444</v>
      </c>
      <c r="R8" s="150">
        <v>952.7856468366384</v>
      </c>
      <c r="S8" s="80">
        <v>0.02394675925925926</v>
      </c>
      <c r="T8" s="146">
        <f t="shared" si="0"/>
        <v>951.1841469308843</v>
      </c>
      <c r="U8" s="148">
        <f t="shared" si="1"/>
        <v>5736.98846195208</v>
      </c>
      <c r="V8" s="270">
        <f>N8+J8+L8</f>
        <v>2912.699943084956</v>
      </c>
      <c r="X8" s="138"/>
      <c r="Y8" s="138"/>
      <c r="Z8" s="138"/>
      <c r="AA8" s="138"/>
    </row>
    <row r="9" spans="1:27" s="79" customFormat="1" ht="12.75" customHeight="1">
      <c r="A9" s="138">
        <v>6</v>
      </c>
      <c r="B9" s="269" t="s">
        <v>210</v>
      </c>
      <c r="C9" s="133" t="s">
        <v>124</v>
      </c>
      <c r="D9" s="269" t="s">
        <v>231</v>
      </c>
      <c r="E9" s="115">
        <v>0.0113194444444444</v>
      </c>
      <c r="F9" s="262">
        <v>944.7852760736196</v>
      </c>
      <c r="G9" s="80">
        <v>0.0207291666666667</v>
      </c>
      <c r="H9" s="146">
        <v>881.6303740926857</v>
      </c>
      <c r="I9" s="122">
        <v>0.0220949074074074</v>
      </c>
      <c r="J9" s="150">
        <v>950.7595599790466</v>
      </c>
      <c r="K9" s="80"/>
      <c r="L9" s="146"/>
      <c r="M9" s="115"/>
      <c r="N9" s="150"/>
      <c r="O9" s="80"/>
      <c r="P9" s="146"/>
      <c r="Q9" s="115">
        <v>0.0124768518518518</v>
      </c>
      <c r="R9" s="150">
        <v>935.9925788497219</v>
      </c>
      <c r="S9" s="80">
        <v>0.024837962962962964</v>
      </c>
      <c r="T9" s="146">
        <f t="shared" si="0"/>
        <v>917.0549860205031</v>
      </c>
      <c r="U9" s="148">
        <f t="shared" si="1"/>
        <v>4630.222775015576</v>
      </c>
      <c r="V9" s="270">
        <f>J9+F9+R9</f>
        <v>2831.5374149023883</v>
      </c>
      <c r="W9" s="154"/>
      <c r="X9" s="138"/>
      <c r="Y9" s="138"/>
      <c r="Z9" s="138"/>
      <c r="AA9" s="138"/>
    </row>
    <row r="10" spans="1:28" s="79" customFormat="1" ht="12.75" customHeight="1">
      <c r="A10" s="138">
        <v>7</v>
      </c>
      <c r="B10" s="136" t="s">
        <v>183</v>
      </c>
      <c r="C10" s="136" t="s">
        <v>213</v>
      </c>
      <c r="D10" s="79" t="s">
        <v>178</v>
      </c>
      <c r="E10" s="115">
        <v>0.0118981481481481</v>
      </c>
      <c r="F10" s="262">
        <v>898.8326848249025</v>
      </c>
      <c r="G10" s="80">
        <v>0.0197337962962963</v>
      </c>
      <c r="H10" s="146">
        <v>926.0997067448681</v>
      </c>
      <c r="I10" s="115">
        <v>0.0231712962962963</v>
      </c>
      <c r="J10" s="150">
        <v>906.5934065934065</v>
      </c>
      <c r="K10" s="80">
        <v>0.0163310185185185</v>
      </c>
      <c r="L10" s="146">
        <v>910.70163004961</v>
      </c>
      <c r="M10" s="115">
        <v>0.0266666666666667</v>
      </c>
      <c r="N10" s="150">
        <v>946.6145833333334</v>
      </c>
      <c r="O10" s="80"/>
      <c r="P10" s="146"/>
      <c r="Q10" s="115">
        <v>0.013125</v>
      </c>
      <c r="R10" s="150">
        <v>889.7707231040565</v>
      </c>
      <c r="S10" s="80">
        <v>0.0241087962962963</v>
      </c>
      <c r="T10" s="146">
        <f t="shared" si="0"/>
        <v>944.7911665866536</v>
      </c>
      <c r="U10" s="148">
        <f t="shared" si="1"/>
        <v>6423.40390123683</v>
      </c>
      <c r="V10" s="270">
        <f>T10+N10+H10</f>
        <v>2817.505456664855</v>
      </c>
      <c r="X10" s="151">
        <f>IF(J10="",0,J10)</f>
        <v>906.5934065934065</v>
      </c>
      <c r="Y10" s="151">
        <f>IF(N10="",0,N10)</f>
        <v>946.6145833333334</v>
      </c>
      <c r="Z10" s="151">
        <f>IF(R10="",0,R10)</f>
        <v>889.7707231040565</v>
      </c>
      <c r="AA10" s="151">
        <f>IF(T10="",0,T10)</f>
        <v>944.7911665866536</v>
      </c>
      <c r="AB10" s="151" t="e">
        <f>IF(#REF!="",0,#REF!)</f>
        <v>#REF!</v>
      </c>
    </row>
    <row r="11" spans="1:28" s="79" customFormat="1" ht="12.75" customHeight="1">
      <c r="A11" s="138">
        <v>8</v>
      </c>
      <c r="B11" s="269" t="s">
        <v>117</v>
      </c>
      <c r="C11" s="136" t="s">
        <v>457</v>
      </c>
      <c r="D11" s="269" t="s">
        <v>206</v>
      </c>
      <c r="E11" s="115"/>
      <c r="F11" s="262"/>
      <c r="G11" s="80">
        <v>0.0197106481481481</v>
      </c>
      <c r="H11" s="146">
        <v>927.1873165002936</v>
      </c>
      <c r="I11" s="122">
        <v>0.0235416666666667</v>
      </c>
      <c r="J11" s="150">
        <v>892.330383480826</v>
      </c>
      <c r="K11" s="80"/>
      <c r="L11" s="146"/>
      <c r="M11" s="115">
        <v>0.0260648148148148</v>
      </c>
      <c r="N11" s="150">
        <v>968.4724689165188</v>
      </c>
      <c r="O11" s="80"/>
      <c r="P11" s="146"/>
      <c r="Q11" s="115"/>
      <c r="R11" s="150"/>
      <c r="S11" s="80"/>
      <c r="T11" s="146">
        <f t="shared" si="0"/>
      </c>
      <c r="U11" s="148">
        <f t="shared" si="1"/>
        <v>2787.9901688976383</v>
      </c>
      <c r="V11" s="270">
        <f>N11+J11+H11</f>
        <v>2787.9901688976383</v>
      </c>
      <c r="W11" s="154"/>
      <c r="X11" s="151">
        <f>IF(J11="",0,J11)</f>
        <v>892.330383480826</v>
      </c>
      <c r="Y11" s="151">
        <f>IF(N11="",0,N11)</f>
        <v>968.4724689165188</v>
      </c>
      <c r="Z11" s="151">
        <f>IF(R11="",0,R11)</f>
        <v>0</v>
      </c>
      <c r="AA11" s="151">
        <f>IF(T11="",0,T11)</f>
        <v>0</v>
      </c>
      <c r="AB11" s="151" t="e">
        <f>IF(#REF!="",0,#REF!)</f>
        <v>#REF!</v>
      </c>
    </row>
    <row r="12" spans="1:27" s="79" customFormat="1" ht="12.75" customHeight="1">
      <c r="A12" s="138">
        <v>9</v>
      </c>
      <c r="B12" s="136" t="s">
        <v>349</v>
      </c>
      <c r="C12" s="136" t="s">
        <v>147</v>
      </c>
      <c r="D12" s="79" t="s">
        <v>538</v>
      </c>
      <c r="E12" s="115">
        <v>0.0121412037037037</v>
      </c>
      <c r="F12" s="262">
        <v>880.838894184938</v>
      </c>
      <c r="G12" s="80"/>
      <c r="H12" s="146"/>
      <c r="I12" s="115">
        <v>0.0249074074074074</v>
      </c>
      <c r="J12" s="150">
        <v>843.4014869888475</v>
      </c>
      <c r="K12" s="80">
        <v>0.0155671296296296</v>
      </c>
      <c r="L12" s="146">
        <v>955.390334572491</v>
      </c>
      <c r="M12" s="115">
        <v>0.0280902777777778</v>
      </c>
      <c r="N12" s="150">
        <v>898.6402966625463</v>
      </c>
      <c r="O12" s="80"/>
      <c r="P12" s="146"/>
      <c r="Q12" s="115">
        <v>0.0127199074074074</v>
      </c>
      <c r="R12" s="150">
        <v>918.1073703366698</v>
      </c>
      <c r="S12" s="80"/>
      <c r="T12" s="146">
        <f t="shared" si="0"/>
      </c>
      <c r="U12" s="148">
        <f t="shared" si="1"/>
        <v>4496.378382745493</v>
      </c>
      <c r="V12" s="270">
        <f>L12+R12+N12</f>
        <v>2772.1380015717073</v>
      </c>
      <c r="W12" s="234"/>
      <c r="X12" s="138"/>
      <c r="Y12" s="138"/>
      <c r="Z12" s="138"/>
      <c r="AA12" s="138"/>
    </row>
    <row r="13" spans="1:28" s="79" customFormat="1" ht="12.75" customHeight="1">
      <c r="A13" s="138">
        <v>10</v>
      </c>
      <c r="B13" s="269" t="s">
        <v>120</v>
      </c>
      <c r="C13" s="133" t="s">
        <v>121</v>
      </c>
      <c r="D13" s="269" t="s">
        <v>230</v>
      </c>
      <c r="E13" s="115"/>
      <c r="F13" s="262"/>
      <c r="G13" s="80"/>
      <c r="H13" s="146"/>
      <c r="I13" s="122">
        <v>0.027037037037037</v>
      </c>
      <c r="J13" s="150">
        <v>776.9691780821917</v>
      </c>
      <c r="K13" s="80"/>
      <c r="L13" s="146"/>
      <c r="M13" s="115">
        <v>0.0305324074074074</v>
      </c>
      <c r="N13" s="150">
        <v>826.7626990144046</v>
      </c>
      <c r="O13" s="80"/>
      <c r="P13" s="146"/>
      <c r="Q13" s="115">
        <v>0.0146990740740741</v>
      </c>
      <c r="R13" s="150">
        <v>794.4881889763782</v>
      </c>
      <c r="S13" s="80"/>
      <c r="T13" s="146">
        <f t="shared" si="0"/>
      </c>
      <c r="U13" s="148">
        <f t="shared" si="1"/>
        <v>2398.2200660729745</v>
      </c>
      <c r="V13" s="270">
        <f>R13+N13+J13</f>
        <v>2398.2200660729745</v>
      </c>
      <c r="X13" s="151">
        <f aca="true" t="shared" si="2" ref="X13:X20">IF(J13="",0,J13)</f>
        <v>776.9691780821917</v>
      </c>
      <c r="Y13" s="151">
        <f aca="true" t="shared" si="3" ref="Y13:Y20">IF(N13="",0,N13)</f>
        <v>826.7626990144046</v>
      </c>
      <c r="Z13" s="151">
        <f aca="true" t="shared" si="4" ref="Z13:Z20">IF(R13="",0,R13)</f>
        <v>794.4881889763782</v>
      </c>
      <c r="AA13" s="151">
        <f aca="true" t="shared" si="5" ref="AA13:AA20">IF(T13="",0,T13)</f>
        <v>0</v>
      </c>
      <c r="AB13" s="151" t="e">
        <f>IF(#REF!="",0,#REF!)</f>
        <v>#REF!</v>
      </c>
    </row>
    <row r="14" spans="1:28" s="79" customFormat="1" ht="12.75" customHeight="1">
      <c r="A14" s="138">
        <v>11</v>
      </c>
      <c r="B14" s="133" t="s">
        <v>187</v>
      </c>
      <c r="C14" s="133" t="s">
        <v>188</v>
      </c>
      <c r="D14" s="79" t="s">
        <v>557</v>
      </c>
      <c r="E14" s="115"/>
      <c r="F14" s="262"/>
      <c r="G14" s="80"/>
      <c r="H14" s="146"/>
      <c r="I14" s="115">
        <v>0.0256944444444444</v>
      </c>
      <c r="J14" s="150">
        <v>817.5675675675674</v>
      </c>
      <c r="K14" s="80">
        <v>0.0187615740740741</v>
      </c>
      <c r="L14" s="146">
        <v>792.7205428747689</v>
      </c>
      <c r="M14" s="115">
        <v>0.0329050925925926</v>
      </c>
      <c r="N14" s="150">
        <v>767.1473795286671</v>
      </c>
      <c r="O14" s="80"/>
      <c r="P14" s="146"/>
      <c r="Q14" s="115">
        <v>0.0148263888888889</v>
      </c>
      <c r="R14" s="150">
        <v>787.6658860265418</v>
      </c>
      <c r="S14" s="80"/>
      <c r="T14" s="146">
        <f t="shared" si="0"/>
      </c>
      <c r="U14" s="148">
        <f t="shared" si="1"/>
        <v>3165.1013759975453</v>
      </c>
      <c r="V14" s="270">
        <f>R14+L14+J14</f>
        <v>2397.953996468878</v>
      </c>
      <c r="W14" s="154"/>
      <c r="X14" s="151">
        <f t="shared" si="2"/>
        <v>817.5675675675674</v>
      </c>
      <c r="Y14" s="151">
        <f t="shared" si="3"/>
        <v>767.1473795286671</v>
      </c>
      <c r="Z14" s="151">
        <f t="shared" si="4"/>
        <v>787.6658860265418</v>
      </c>
      <c r="AA14" s="151">
        <f t="shared" si="5"/>
        <v>0</v>
      </c>
      <c r="AB14" s="151" t="e">
        <f>IF(#REF!="",0,#REF!)</f>
        <v>#REF!</v>
      </c>
    </row>
    <row r="15" spans="1:28" s="79" customFormat="1" ht="12.75" customHeight="1">
      <c r="A15" s="138">
        <v>12</v>
      </c>
      <c r="B15" s="269" t="s">
        <v>389</v>
      </c>
      <c r="C15" s="79" t="s">
        <v>118</v>
      </c>
      <c r="D15" s="269" t="s">
        <v>257</v>
      </c>
      <c r="E15" s="115"/>
      <c r="F15" s="262"/>
      <c r="G15" s="80"/>
      <c r="H15" s="146"/>
      <c r="I15" s="122">
        <v>0.0269675925925926</v>
      </c>
      <c r="J15" s="150">
        <v>778.969957081545</v>
      </c>
      <c r="K15" s="80"/>
      <c r="L15" s="146"/>
      <c r="M15" s="115">
        <v>0.0287384259259259</v>
      </c>
      <c r="N15" s="150">
        <v>878.372935964559</v>
      </c>
      <c r="O15" s="80"/>
      <c r="P15" s="146"/>
      <c r="Q15" s="115"/>
      <c r="R15" s="150"/>
      <c r="S15" s="80"/>
      <c r="T15" s="146">
        <f t="shared" si="0"/>
      </c>
      <c r="U15" s="148">
        <f t="shared" si="1"/>
        <v>1657.342893046104</v>
      </c>
      <c r="V15" s="270">
        <f>N15+J15</f>
        <v>1657.342893046104</v>
      </c>
      <c r="W15" s="154"/>
      <c r="X15" s="151">
        <f t="shared" si="2"/>
        <v>778.969957081545</v>
      </c>
      <c r="Y15" s="151">
        <f t="shared" si="3"/>
        <v>878.372935964559</v>
      </c>
      <c r="Z15" s="151">
        <f t="shared" si="4"/>
        <v>0</v>
      </c>
      <c r="AA15" s="151">
        <f t="shared" si="5"/>
        <v>0</v>
      </c>
      <c r="AB15" s="151" t="e">
        <f>IF(#REF!="",0,#REF!)</f>
        <v>#REF!</v>
      </c>
    </row>
    <row r="16" spans="1:28" s="79" customFormat="1" ht="12.75" customHeight="1">
      <c r="A16" s="138">
        <v>13</v>
      </c>
      <c r="B16" s="136" t="s">
        <v>215</v>
      </c>
      <c r="C16" s="136" t="s">
        <v>140</v>
      </c>
      <c r="E16" s="115"/>
      <c r="F16" s="262"/>
      <c r="G16" s="80"/>
      <c r="H16" s="146"/>
      <c r="I16" s="115"/>
      <c r="J16" s="150"/>
      <c r="K16" s="80">
        <v>0.0220717592592593</v>
      </c>
      <c r="L16" s="146">
        <v>673.833245936025</v>
      </c>
      <c r="M16" s="115">
        <v>0.0354513888888889</v>
      </c>
      <c r="N16" s="150">
        <v>712.047012732615</v>
      </c>
      <c r="O16" s="80"/>
      <c r="P16" s="146"/>
      <c r="Q16" s="115"/>
      <c r="R16" s="150"/>
      <c r="S16" s="80"/>
      <c r="T16" s="146">
        <f t="shared" si="0"/>
      </c>
      <c r="U16" s="148">
        <f t="shared" si="1"/>
        <v>1385.8802586686402</v>
      </c>
      <c r="V16" s="270">
        <f>N16+L16</f>
        <v>1385.8802586686402</v>
      </c>
      <c r="W16" s="154"/>
      <c r="X16" s="151">
        <f t="shared" si="2"/>
        <v>0</v>
      </c>
      <c r="Y16" s="151">
        <f t="shared" si="3"/>
        <v>712.047012732615</v>
      </c>
      <c r="Z16" s="151">
        <f t="shared" si="4"/>
        <v>0</v>
      </c>
      <c r="AA16" s="151">
        <f t="shared" si="5"/>
        <v>0</v>
      </c>
      <c r="AB16" s="151" t="e">
        <f>IF(#REF!="",0,#REF!)</f>
        <v>#REF!</v>
      </c>
    </row>
    <row r="17" spans="1:28" s="79" customFormat="1" ht="12.75" customHeight="1">
      <c r="A17" s="138">
        <v>14</v>
      </c>
      <c r="B17" s="79" t="s">
        <v>810</v>
      </c>
      <c r="C17" s="79" t="s">
        <v>580</v>
      </c>
      <c r="D17" s="79" t="s">
        <v>133</v>
      </c>
      <c r="G17" s="80"/>
      <c r="H17" s="146"/>
      <c r="I17" s="111"/>
      <c r="J17" s="150">
        <f>IF(I17="","",I$2/(I17)*$X$3)</f>
      </c>
      <c r="K17" s="80"/>
      <c r="L17" s="146"/>
      <c r="M17" s="111"/>
      <c r="N17" s="147">
        <f>IF(M17="","",M$2/(M17)*$X$3)</f>
      </c>
      <c r="O17" s="80"/>
      <c r="P17" s="146"/>
      <c r="Q17" s="111"/>
      <c r="R17" s="147">
        <f>IF(Q17="","",Q$2/(Q17)*$X$3)</f>
      </c>
      <c r="S17" s="80">
        <v>0.02314814814814815</v>
      </c>
      <c r="T17" s="146">
        <f t="shared" si="0"/>
        <v>983.9999999999998</v>
      </c>
      <c r="U17" s="148">
        <f t="shared" si="1"/>
        <v>983.9999999999998</v>
      </c>
      <c r="V17" s="148">
        <f>T17</f>
        <v>983.9999999999998</v>
      </c>
      <c r="W17" s="151">
        <f>IF(H17="",0,H17)</f>
        <v>0</v>
      </c>
      <c r="X17" s="151">
        <f t="shared" si="2"/>
        <v>0</v>
      </c>
      <c r="Y17" s="151">
        <f t="shared" si="3"/>
        <v>0</v>
      </c>
      <c r="Z17" s="151">
        <f t="shared" si="4"/>
        <v>0</v>
      </c>
      <c r="AA17" s="151">
        <f t="shared" si="5"/>
        <v>983.9999999999998</v>
      </c>
      <c r="AB17" s="151" t="e">
        <f>IF(#REF!="",0,#REF!)</f>
        <v>#REF!</v>
      </c>
    </row>
    <row r="18" spans="1:28" s="79" customFormat="1" ht="12.75" customHeight="1">
      <c r="A18" s="138">
        <v>15</v>
      </c>
      <c r="B18" s="79" t="s">
        <v>811</v>
      </c>
      <c r="C18" s="79" t="s">
        <v>812</v>
      </c>
      <c r="D18" s="79" t="s">
        <v>136</v>
      </c>
      <c r="G18" s="80"/>
      <c r="H18" s="146"/>
      <c r="I18" s="111"/>
      <c r="J18" s="150">
        <f>IF(I18="","",I$2/(I18)*$X$3)</f>
      </c>
      <c r="K18" s="80"/>
      <c r="L18" s="146"/>
      <c r="M18" s="111"/>
      <c r="N18" s="147">
        <f>IF(M18="","",M$2/(M18)*$X$3)</f>
      </c>
      <c r="O18" s="80"/>
      <c r="P18" s="146"/>
      <c r="Q18" s="111"/>
      <c r="R18" s="147">
        <f>IF(Q18="","",Q$2/(Q18)*$X$3)</f>
      </c>
      <c r="S18" s="80">
        <v>0.02361111111111111</v>
      </c>
      <c r="T18" s="146">
        <f t="shared" si="0"/>
        <v>964.7058823529411</v>
      </c>
      <c r="U18" s="148">
        <f t="shared" si="1"/>
        <v>964.7058823529411</v>
      </c>
      <c r="V18" s="148">
        <f>T18</f>
        <v>964.7058823529411</v>
      </c>
      <c r="W18" s="151">
        <f>IF(H18="",0,H18)</f>
        <v>0</v>
      </c>
      <c r="X18" s="151">
        <f t="shared" si="2"/>
        <v>0</v>
      </c>
      <c r="Y18" s="151">
        <f t="shared" si="3"/>
        <v>0</v>
      </c>
      <c r="Z18" s="151">
        <f t="shared" si="4"/>
        <v>0</v>
      </c>
      <c r="AA18" s="151">
        <f t="shared" si="5"/>
        <v>964.7058823529411</v>
      </c>
      <c r="AB18" s="151" t="e">
        <f>IF(#REF!="",0,#REF!)</f>
        <v>#REF!</v>
      </c>
    </row>
    <row r="19" spans="1:28" s="79" customFormat="1" ht="12.75" customHeight="1">
      <c r="A19" s="138">
        <v>16</v>
      </c>
      <c r="B19" s="269" t="s">
        <v>399</v>
      </c>
      <c r="C19" s="79" t="s">
        <v>128</v>
      </c>
      <c r="D19" s="269" t="s">
        <v>129</v>
      </c>
      <c r="E19" s="115"/>
      <c r="F19" s="262"/>
      <c r="G19" s="80"/>
      <c r="H19" s="146"/>
      <c r="I19" s="122"/>
      <c r="J19" s="150"/>
      <c r="K19" s="80"/>
      <c r="L19" s="146"/>
      <c r="M19" s="115">
        <v>0.0263541666666667</v>
      </c>
      <c r="N19" s="150">
        <v>957.8392621870881</v>
      </c>
      <c r="O19" s="80"/>
      <c r="P19" s="146"/>
      <c r="Q19" s="115"/>
      <c r="R19" s="150"/>
      <c r="S19" s="80"/>
      <c r="T19" s="146">
        <f t="shared" si="0"/>
      </c>
      <c r="U19" s="148">
        <f t="shared" si="1"/>
        <v>957.8392621870881</v>
      </c>
      <c r="V19" s="270">
        <f>N19</f>
        <v>957.8392621870881</v>
      </c>
      <c r="W19" s="154"/>
      <c r="X19" s="151">
        <f t="shared" si="2"/>
        <v>0</v>
      </c>
      <c r="Y19" s="151">
        <f t="shared" si="3"/>
        <v>957.8392621870881</v>
      </c>
      <c r="Z19" s="151">
        <f t="shared" si="4"/>
        <v>0</v>
      </c>
      <c r="AA19" s="151">
        <f t="shared" si="5"/>
        <v>0</v>
      </c>
      <c r="AB19" s="151" t="e">
        <f>IF(#REF!="",0,#REF!)</f>
        <v>#REF!</v>
      </c>
    </row>
    <row r="20" spans="1:28" s="79" customFormat="1" ht="12.75" customHeight="1">
      <c r="A20" s="138">
        <v>17</v>
      </c>
      <c r="B20" s="79" t="s">
        <v>813</v>
      </c>
      <c r="C20" s="79" t="s">
        <v>814</v>
      </c>
      <c r="D20" s="79" t="s">
        <v>133</v>
      </c>
      <c r="G20" s="80"/>
      <c r="H20" s="146"/>
      <c r="I20" s="111"/>
      <c r="J20" s="150">
        <f>IF(I20="","",I$2/(I20)*$X$3)</f>
      </c>
      <c r="K20" s="80"/>
      <c r="L20" s="146"/>
      <c r="M20" s="111"/>
      <c r="N20" s="147">
        <f>IF(M20="","",M$2/(M20)*$X$3)</f>
      </c>
      <c r="O20" s="80"/>
      <c r="P20" s="146"/>
      <c r="Q20" s="111"/>
      <c r="R20" s="147">
        <f>IF(Q20="","",Q$2/(Q20)*$X$3)</f>
      </c>
      <c r="S20" s="80">
        <v>0.02395833333333333</v>
      </c>
      <c r="T20" s="146">
        <f t="shared" si="0"/>
        <v>950.7246376811594</v>
      </c>
      <c r="U20" s="148">
        <f t="shared" si="1"/>
        <v>950.7246376811594</v>
      </c>
      <c r="V20" s="148">
        <f>T20</f>
        <v>950.7246376811594</v>
      </c>
      <c r="W20" s="151">
        <f>IF(H20="",0,H20)</f>
        <v>0</v>
      </c>
      <c r="X20" s="151">
        <f t="shared" si="2"/>
        <v>0</v>
      </c>
      <c r="Y20" s="151">
        <f t="shared" si="3"/>
        <v>0</v>
      </c>
      <c r="Z20" s="151">
        <f t="shared" si="4"/>
        <v>0</v>
      </c>
      <c r="AA20" s="151">
        <f t="shared" si="5"/>
        <v>950.7246376811594</v>
      </c>
      <c r="AB20" s="151" t="e">
        <f>IF(#REF!="",0,#REF!)</f>
        <v>#REF!</v>
      </c>
    </row>
    <row r="21" spans="1:27" s="79" customFormat="1" ht="12.75" customHeight="1">
      <c r="A21" s="138">
        <v>18</v>
      </c>
      <c r="B21" s="79" t="s">
        <v>815</v>
      </c>
      <c r="C21" s="79" t="s">
        <v>816</v>
      </c>
      <c r="D21" s="79" t="s">
        <v>137</v>
      </c>
      <c r="G21" s="80"/>
      <c r="H21" s="146"/>
      <c r="I21" s="111"/>
      <c r="J21" s="150">
        <f>IF(I21="","",I$2/(I21)*$X$3)</f>
      </c>
      <c r="K21" s="80"/>
      <c r="L21" s="146"/>
      <c r="M21" s="111"/>
      <c r="N21" s="147">
        <f>IF(M21="","",M$2/(M21)*$X$3)</f>
      </c>
      <c r="O21" s="80"/>
      <c r="P21" s="146"/>
      <c r="Q21" s="111"/>
      <c r="R21" s="147">
        <f>IF(Q21="","",Q$2/(Q21)*$X$3)</f>
      </c>
      <c r="S21" s="80">
        <v>0.023993055555555556</v>
      </c>
      <c r="T21" s="146">
        <f t="shared" si="0"/>
        <v>949.3487698986975</v>
      </c>
      <c r="U21" s="148">
        <f t="shared" si="1"/>
        <v>949.3487698986975</v>
      </c>
      <c r="V21" s="148">
        <f>IF(U21="","",IF(COUNT(W21:AB21)&lt;$X$2,U21,IF(COUNT(W21:AB21)=$X$2,U21-MIN(W21:AB21),U21-MIN(W21:AB21)-SMALL(W21:AB21,2)-SMALL(W21:AB21,3))))</f>
        <v>949.3487698986975</v>
      </c>
      <c r="W21" s="138"/>
      <c r="X21" s="138"/>
      <c r="Y21" s="138"/>
      <c r="Z21" s="138"/>
      <c r="AA21" s="138"/>
    </row>
    <row r="22" spans="1:27" s="79" customFormat="1" ht="12.75" customHeight="1">
      <c r="A22" s="138">
        <v>19</v>
      </c>
      <c r="B22" s="79" t="s">
        <v>817</v>
      </c>
      <c r="C22" s="79" t="s">
        <v>818</v>
      </c>
      <c r="D22" s="79" t="s">
        <v>133</v>
      </c>
      <c r="G22" s="80"/>
      <c r="H22" s="146"/>
      <c r="I22" s="111"/>
      <c r="J22" s="150">
        <f>IF(I22="","",I$2/(I22)*$X$3)</f>
      </c>
      <c r="K22" s="80"/>
      <c r="L22" s="146"/>
      <c r="M22" s="111"/>
      <c r="N22" s="147">
        <f>IF(M22="","",M$2/(M22)*$X$3)</f>
      </c>
      <c r="O22" s="80"/>
      <c r="P22" s="146"/>
      <c r="Q22" s="111"/>
      <c r="R22" s="147">
        <f>IF(Q22="","",Q$2/(Q22)*$X$3)</f>
      </c>
      <c r="S22" s="80">
        <v>0.024583333333333332</v>
      </c>
      <c r="T22" s="146">
        <f t="shared" si="0"/>
        <v>926.5536723163841</v>
      </c>
      <c r="U22" s="148">
        <f t="shared" si="1"/>
        <v>926.5536723163841</v>
      </c>
      <c r="V22" s="148">
        <f>IF(U22="","",IF(COUNT(W22:AB22)&lt;$X$2,U22,IF(COUNT(W22:AB22)=$X$2,U22-MIN(W22:AB22),U22-MIN(W22:AB22)-SMALL(W22:AB22,2)-SMALL(W22:AB22,3))))</f>
        <v>926.5536723163841</v>
      </c>
      <c r="W22" s="138"/>
      <c r="X22" s="138"/>
      <c r="Y22" s="138"/>
      <c r="Z22" s="138"/>
      <c r="AA22" s="138"/>
    </row>
    <row r="23" spans="1:29" s="79" customFormat="1" ht="12.75" customHeight="1">
      <c r="A23" s="138">
        <v>20</v>
      </c>
      <c r="B23" s="133" t="s">
        <v>349</v>
      </c>
      <c r="C23" s="133" t="s">
        <v>468</v>
      </c>
      <c r="D23" s="79" t="s">
        <v>539</v>
      </c>
      <c r="E23" s="115"/>
      <c r="F23" s="262"/>
      <c r="G23" s="80"/>
      <c r="H23" s="146"/>
      <c r="I23" s="115"/>
      <c r="J23" s="150"/>
      <c r="K23" s="80"/>
      <c r="L23" s="146"/>
      <c r="M23" s="115"/>
      <c r="N23" s="150"/>
      <c r="O23" s="80"/>
      <c r="P23" s="146"/>
      <c r="Q23" s="115">
        <v>0.0133333333333333</v>
      </c>
      <c r="R23" s="150">
        <v>875.8680555555554</v>
      </c>
      <c r="S23" s="80"/>
      <c r="T23" s="146">
        <f t="shared" si="0"/>
      </c>
      <c r="U23" s="148">
        <f t="shared" si="1"/>
        <v>875.8680555555554</v>
      </c>
      <c r="V23" s="270">
        <f>R23</f>
        <v>875.8680555555554</v>
      </c>
      <c r="X23" s="151">
        <f>IF(J23="",0,J23)</f>
        <v>0</v>
      </c>
      <c r="Y23" s="151">
        <f>IF(N23="",0,N23)</f>
        <v>0</v>
      </c>
      <c r="Z23" s="151">
        <f>IF(R23="",0,R23)</f>
        <v>875.8680555555554</v>
      </c>
      <c r="AA23" s="151">
        <f>IF(T23="",0,T23)</f>
        <v>0</v>
      </c>
      <c r="AB23" s="151" t="e">
        <f>IF(#REF!="",0,#REF!)</f>
        <v>#REF!</v>
      </c>
      <c r="AC23" s="154"/>
    </row>
    <row r="24" spans="1:29" s="79" customFormat="1" ht="12.75" customHeight="1">
      <c r="A24" s="138">
        <v>21</v>
      </c>
      <c r="B24" s="269" t="s">
        <v>389</v>
      </c>
      <c r="C24" s="133" t="s">
        <v>109</v>
      </c>
      <c r="D24" s="269" t="s">
        <v>232</v>
      </c>
      <c r="E24" s="115"/>
      <c r="F24" s="262"/>
      <c r="G24" s="80"/>
      <c r="H24" s="146"/>
      <c r="I24" s="122">
        <v>0.0256944444444444</v>
      </c>
      <c r="J24" s="150">
        <v>817.5675675675675</v>
      </c>
      <c r="K24" s="80"/>
      <c r="L24" s="146"/>
      <c r="M24" s="115"/>
      <c r="N24" s="150"/>
      <c r="O24" s="80"/>
      <c r="P24" s="146"/>
      <c r="Q24" s="115"/>
      <c r="R24" s="150"/>
      <c r="S24" s="80"/>
      <c r="T24" s="146">
        <f t="shared" si="0"/>
      </c>
      <c r="U24" s="148">
        <f t="shared" si="1"/>
        <v>817.5675675675675</v>
      </c>
      <c r="V24" s="148">
        <f>J24</f>
        <v>817.5675675675675</v>
      </c>
      <c r="X24" s="151">
        <f>IF(J24="",0,J24)</f>
        <v>817.5675675675675</v>
      </c>
      <c r="Y24" s="151">
        <f>IF(N24="",0,N24)</f>
        <v>0</v>
      </c>
      <c r="Z24" s="151">
        <f>IF(R24="",0,R24)</f>
        <v>0</v>
      </c>
      <c r="AA24" s="151">
        <f>IF(T24="",0,T24)</f>
        <v>0</v>
      </c>
      <c r="AB24" s="151" t="e">
        <f>IF(#REF!="",0,#REF!)</f>
        <v>#REF!</v>
      </c>
      <c r="AC24" s="154"/>
    </row>
    <row r="25" spans="1:28" s="161" customFormat="1" ht="12.75" customHeight="1">
      <c r="A25" s="271">
        <v>22</v>
      </c>
      <c r="B25" s="272" t="s">
        <v>125</v>
      </c>
      <c r="C25" s="163" t="s">
        <v>126</v>
      </c>
      <c r="D25" s="272" t="s">
        <v>258</v>
      </c>
      <c r="E25" s="159"/>
      <c r="F25" s="147"/>
      <c r="G25" s="80"/>
      <c r="H25" s="146"/>
      <c r="I25" s="207">
        <v>0.0286574074074074</v>
      </c>
      <c r="J25" s="147">
        <v>733.0371567043618</v>
      </c>
      <c r="K25" s="80"/>
      <c r="L25" s="146"/>
      <c r="M25" s="159"/>
      <c r="N25" s="147"/>
      <c r="O25" s="80"/>
      <c r="P25" s="146"/>
      <c r="Q25" s="159"/>
      <c r="R25" s="147"/>
      <c r="S25" s="80"/>
      <c r="T25" s="146">
        <f t="shared" si="0"/>
      </c>
      <c r="U25" s="148">
        <f t="shared" si="1"/>
        <v>733.0371567043618</v>
      </c>
      <c r="V25" s="148">
        <f>J25</f>
        <v>733.0371567043618</v>
      </c>
      <c r="X25" s="273">
        <f>IF(J25="",0,J25)</f>
        <v>733.0371567043618</v>
      </c>
      <c r="Y25" s="273">
        <f>IF(N25="",0,N25)</f>
        <v>0</v>
      </c>
      <c r="Z25" s="273">
        <f>IF(R25="",0,R25)</f>
        <v>0</v>
      </c>
      <c r="AA25" s="273">
        <f>IF(T25="",0,T25)</f>
        <v>0</v>
      </c>
      <c r="AB25" s="273" t="e">
        <f>IF(#REF!="",0,#REF!)</f>
        <v>#REF!</v>
      </c>
    </row>
    <row r="26" spans="1:28" s="79" customFormat="1" ht="12.75" customHeight="1">
      <c r="A26" s="138">
        <v>23</v>
      </c>
      <c r="B26" s="269" t="s">
        <v>388</v>
      </c>
      <c r="C26" s="133" t="s">
        <v>74</v>
      </c>
      <c r="D26" s="269"/>
      <c r="E26" s="115"/>
      <c r="F26" s="262"/>
      <c r="G26" s="80"/>
      <c r="H26" s="146"/>
      <c r="I26" s="122">
        <v>0.0293634259259259</v>
      </c>
      <c r="J26" s="150">
        <v>715.4119038234132</v>
      </c>
      <c r="K26" s="80"/>
      <c r="L26" s="146"/>
      <c r="M26" s="115"/>
      <c r="N26" s="150"/>
      <c r="O26" s="80"/>
      <c r="P26" s="146"/>
      <c r="Q26" s="115"/>
      <c r="R26" s="150"/>
      <c r="S26" s="80"/>
      <c r="T26" s="146">
        <f t="shared" si="0"/>
      </c>
      <c r="U26" s="148">
        <f t="shared" si="1"/>
        <v>715.4119038234132</v>
      </c>
      <c r="V26" s="148">
        <f>J26</f>
        <v>715.4119038234132</v>
      </c>
      <c r="W26" s="154"/>
      <c r="X26" s="151">
        <f>IF(J26="",0,J26)</f>
        <v>715.4119038234132</v>
      </c>
      <c r="Y26" s="151">
        <f>IF(N26="",0,N26)</f>
        <v>0</v>
      </c>
      <c r="Z26" s="151">
        <f>IF(R26="",0,R26)</f>
        <v>0</v>
      </c>
      <c r="AA26" s="151">
        <f>IF(T26="",0,T26)</f>
        <v>0</v>
      </c>
      <c r="AB26" s="151" t="e">
        <f>IF(#REF!="",0,#REF!)</f>
        <v>#REF!</v>
      </c>
    </row>
    <row r="27" spans="1:27" s="79" customFormat="1" ht="12.75" customHeight="1">
      <c r="A27" s="138">
        <v>24</v>
      </c>
      <c r="B27" s="269" t="s">
        <v>183</v>
      </c>
      <c r="C27" s="133" t="s">
        <v>122</v>
      </c>
      <c r="D27" s="269"/>
      <c r="E27" s="115"/>
      <c r="F27" s="262"/>
      <c r="G27" s="80"/>
      <c r="H27" s="146"/>
      <c r="I27" s="122">
        <v>0.0308101851851852</v>
      </c>
      <c r="J27" s="150">
        <v>681.8181818181818</v>
      </c>
      <c r="K27" s="80"/>
      <c r="L27" s="146"/>
      <c r="M27" s="115"/>
      <c r="N27" s="150"/>
      <c r="O27" s="80"/>
      <c r="P27" s="146"/>
      <c r="Q27" s="115"/>
      <c r="R27" s="150"/>
      <c r="S27" s="80"/>
      <c r="T27" s="146">
        <f t="shared" si="0"/>
      </c>
      <c r="U27" s="148">
        <f t="shared" si="1"/>
        <v>681.8181818181818</v>
      </c>
      <c r="V27" s="148">
        <f>J27</f>
        <v>681.8181818181818</v>
      </c>
      <c r="X27" s="138"/>
      <c r="Y27" s="138"/>
      <c r="Z27" s="138"/>
      <c r="AA27" s="138"/>
    </row>
    <row r="28" spans="1:28" s="79" customFormat="1" ht="12.75" customHeight="1">
      <c r="A28" s="138">
        <v>25</v>
      </c>
      <c r="B28" s="269" t="s">
        <v>119</v>
      </c>
      <c r="C28" s="133" t="s">
        <v>93</v>
      </c>
      <c r="D28" s="269"/>
      <c r="E28" s="115"/>
      <c r="F28" s="262"/>
      <c r="G28" s="80"/>
      <c r="H28" s="146"/>
      <c r="I28" s="122">
        <v>0.0330092592592593</v>
      </c>
      <c r="J28" s="150">
        <v>636.3955119214585</v>
      </c>
      <c r="K28" s="80"/>
      <c r="L28" s="146"/>
      <c r="M28" s="115"/>
      <c r="N28" s="150"/>
      <c r="O28" s="80"/>
      <c r="P28" s="146"/>
      <c r="Q28" s="115"/>
      <c r="R28" s="150"/>
      <c r="S28" s="80"/>
      <c r="T28" s="146">
        <f t="shared" si="0"/>
      </c>
      <c r="U28" s="148">
        <f t="shared" si="1"/>
        <v>636.3955119214585</v>
      </c>
      <c r="V28" s="148">
        <f>J28</f>
        <v>636.3955119214585</v>
      </c>
      <c r="X28" s="151">
        <f>IF(J28="",0,J28)</f>
        <v>636.3955119214585</v>
      </c>
      <c r="Y28" s="151">
        <f>IF(N28="",0,N28)</f>
        <v>0</v>
      </c>
      <c r="Z28" s="151">
        <f>IF(R28="",0,R28)</f>
        <v>0</v>
      </c>
      <c r="AA28" s="151">
        <f>IF(T28="",0,T28)</f>
        <v>0</v>
      </c>
      <c r="AB28" s="151" t="e">
        <f>IF(#REF!="",0,#REF!)</f>
        <v>#REF!</v>
      </c>
    </row>
    <row r="29" spans="1:27" s="79" customFormat="1" ht="12.75">
      <c r="A29" s="138"/>
      <c r="C29" s="139"/>
      <c r="D29" s="57"/>
      <c r="G29" s="80"/>
      <c r="H29" s="146"/>
      <c r="K29" s="80"/>
      <c r="L29" s="146"/>
      <c r="M29" s="161"/>
      <c r="N29" s="161"/>
      <c r="O29" s="80"/>
      <c r="P29" s="146"/>
      <c r="S29" s="80"/>
      <c r="T29" s="146"/>
      <c r="U29" s="148"/>
      <c r="V29" s="148"/>
      <c r="W29" s="138"/>
      <c r="X29" s="138"/>
      <c r="Y29" s="138"/>
      <c r="Z29" s="138"/>
      <c r="AA29" s="138"/>
    </row>
    <row r="30" spans="1:27" s="79" customFormat="1" ht="12.75" customHeight="1">
      <c r="A30" s="138"/>
      <c r="B30" s="133"/>
      <c r="C30" s="133"/>
      <c r="D30" s="57"/>
      <c r="E30" s="115"/>
      <c r="F30" s="150"/>
      <c r="G30" s="80"/>
      <c r="H30" s="146">
        <f>IF(G30="","",G$2/(G30)*#REF!)</f>
      </c>
      <c r="I30" s="111"/>
      <c r="J30" s="150">
        <f>IF(I30="","",I$2/(I30)*#REF!)</f>
      </c>
      <c r="K30" s="80"/>
      <c r="L30" s="146"/>
      <c r="M30" s="111"/>
      <c r="N30" s="147">
        <f>IF(M30="","",M$2/(M30)*#REF!)</f>
      </c>
      <c r="O30" s="80"/>
      <c r="P30" s="146"/>
      <c r="Q30" s="111"/>
      <c r="R30" s="147">
        <f>IF(Q30="","",Q$2/(Q30)*#REF!)</f>
      </c>
      <c r="S30" s="80"/>
      <c r="T30" s="146">
        <f>IF(S30="","",S$2/(S30)*#REF!)</f>
      </c>
      <c r="U30" s="148">
        <f>IF(B30="","",SUM(H30,J30,N30,R30,T30,#REF!))</f>
      </c>
      <c r="V30" s="148">
        <f aca="true" t="shared" si="6" ref="V30:V82">IF(U30="","",IF(COUNT(W30:AB30)&lt;$X$2,U30,IF(COUNT(W30:AB30)=$X$2,U30-MIN(W30:AB30),U30-MIN(W30:AB30)-SMALL(W30:AB30,2)-SMALL(W30:AB30,3))))</f>
      </c>
      <c r="W30" s="138"/>
      <c r="X30" s="138"/>
      <c r="Y30" s="138"/>
      <c r="Z30" s="138"/>
      <c r="AA30" s="138"/>
    </row>
    <row r="31" spans="1:27" s="79" customFormat="1" ht="12.75" customHeight="1">
      <c r="A31" s="138"/>
      <c r="B31" s="133"/>
      <c r="C31" s="133"/>
      <c r="D31" s="57"/>
      <c r="E31" s="115"/>
      <c r="F31" s="150"/>
      <c r="G31" s="80"/>
      <c r="H31" s="146">
        <f>IF(G31="","",G$2/(G31)*#REF!)</f>
      </c>
      <c r="I31" s="111"/>
      <c r="J31" s="150">
        <f>IF(I31="","",I$2/(I31)*#REF!)</f>
      </c>
      <c r="K31" s="80"/>
      <c r="L31" s="146"/>
      <c r="M31" s="111"/>
      <c r="N31" s="147">
        <f>IF(M31="","",M$2/(M31)*#REF!)</f>
      </c>
      <c r="O31" s="80"/>
      <c r="P31" s="146"/>
      <c r="Q31" s="111"/>
      <c r="R31" s="147">
        <f>IF(Q31="","",Q$2/(Q31)*#REF!)</f>
      </c>
      <c r="S31" s="80"/>
      <c r="T31" s="146">
        <f>IF(S31="","",S$2/(S31)*#REF!)</f>
      </c>
      <c r="U31" s="148">
        <f>IF(B31="","",SUM(H31,J31,N31,R31,T31,#REF!))</f>
      </c>
      <c r="V31" s="148">
        <f t="shared" si="6"/>
      </c>
      <c r="W31" s="138"/>
      <c r="X31" s="138"/>
      <c r="Y31" s="138"/>
      <c r="Z31" s="138"/>
      <c r="AA31" s="138"/>
    </row>
    <row r="32" spans="1:27" s="79" customFormat="1" ht="12.75" customHeight="1">
      <c r="A32" s="138"/>
      <c r="B32" s="133"/>
      <c r="C32" s="133"/>
      <c r="D32" s="57"/>
      <c r="E32" s="115"/>
      <c r="F32" s="150"/>
      <c r="G32" s="80"/>
      <c r="H32" s="146">
        <f>IF(G32="","",G$2/(G32)*#REF!)</f>
      </c>
      <c r="I32" s="111"/>
      <c r="J32" s="150">
        <f>IF(I32="","",I$2/(I32)*#REF!)</f>
      </c>
      <c r="K32" s="80"/>
      <c r="L32" s="146"/>
      <c r="M32" s="111"/>
      <c r="N32" s="147">
        <f>IF(M32="","",M$2/(M32)*#REF!)</f>
      </c>
      <c r="O32" s="80"/>
      <c r="P32" s="146"/>
      <c r="Q32" s="111"/>
      <c r="R32" s="147">
        <f>IF(Q32="","",Q$2/(Q32)*#REF!)</f>
      </c>
      <c r="S32" s="80"/>
      <c r="T32" s="146">
        <f>IF(S32="","",S$2/(S32)*#REF!)</f>
      </c>
      <c r="U32" s="148">
        <f>IF(B32="","",SUM(H32,J32,N32,R32,T32,#REF!))</f>
      </c>
      <c r="V32" s="148">
        <f t="shared" si="6"/>
      </c>
      <c r="W32" s="138"/>
      <c r="X32" s="138"/>
      <c r="Y32" s="138"/>
      <c r="Z32" s="138"/>
      <c r="AA32" s="138"/>
    </row>
    <row r="33" spans="1:28" s="79" customFormat="1" ht="12.75" customHeight="1">
      <c r="A33" s="138"/>
      <c r="B33" s="133"/>
      <c r="C33" s="56"/>
      <c r="D33" s="57"/>
      <c r="E33" s="115"/>
      <c r="F33" s="150"/>
      <c r="G33" s="80"/>
      <c r="H33" s="146">
        <f>IF(G33="","",G$2/(G33)*#REF!)</f>
      </c>
      <c r="I33" s="111"/>
      <c r="J33" s="150">
        <f>IF(I33="","",I$2/(I33)*#REF!)</f>
      </c>
      <c r="K33" s="80"/>
      <c r="L33" s="146"/>
      <c r="M33" s="111"/>
      <c r="N33" s="147">
        <f>IF(M33="","",M$2/(M33)*#REF!)</f>
      </c>
      <c r="O33" s="80"/>
      <c r="P33" s="146"/>
      <c r="Q33" s="111"/>
      <c r="R33" s="147">
        <f>IF(Q33="","",Q$2/(Q33)*#REF!)</f>
      </c>
      <c r="S33" s="80"/>
      <c r="T33" s="146">
        <f>IF(S33="","",S$2/(S33)*#REF!)</f>
      </c>
      <c r="U33" s="148">
        <f>IF(B33="","",SUM(H33,J33,N33,R33,T33,#REF!))</f>
      </c>
      <c r="V33" s="148">
        <f t="shared" si="6"/>
      </c>
      <c r="W33" s="151">
        <f>IF(H33="",0,H33)</f>
        <v>0</v>
      </c>
      <c r="X33" s="151">
        <f>IF(J33="",0,J33)</f>
        <v>0</v>
      </c>
      <c r="Y33" s="151">
        <f>IF(N33="",0,N33)</f>
        <v>0</v>
      </c>
      <c r="Z33" s="151">
        <f>IF(R33="",0,R33)</f>
        <v>0</v>
      </c>
      <c r="AA33" s="151">
        <f>IF(T33="",0,T33)</f>
        <v>0</v>
      </c>
      <c r="AB33" s="151" t="e">
        <f>IF(#REF!="",0,#REF!)</f>
        <v>#REF!</v>
      </c>
    </row>
    <row r="34" spans="1:27" s="79" customFormat="1" ht="12.75" customHeight="1">
      <c r="A34" s="138"/>
      <c r="B34" s="133"/>
      <c r="C34" s="133"/>
      <c r="D34" s="57"/>
      <c r="E34" s="115"/>
      <c r="F34" s="150"/>
      <c r="G34" s="80"/>
      <c r="H34" s="146">
        <f>IF(G34="","",G$2/(G34)*#REF!)</f>
      </c>
      <c r="I34" s="111"/>
      <c r="J34" s="150">
        <f>IF(I34="","",I$2/(I34)*#REF!)</f>
      </c>
      <c r="K34" s="80"/>
      <c r="L34" s="146"/>
      <c r="M34" s="111"/>
      <c r="N34" s="147">
        <f>IF(M34="","",M$2/(M34)*#REF!)</f>
      </c>
      <c r="O34" s="80"/>
      <c r="P34" s="146"/>
      <c r="Q34" s="111"/>
      <c r="R34" s="147">
        <f>IF(Q34="","",Q$2/(Q34)*#REF!)</f>
      </c>
      <c r="S34" s="80"/>
      <c r="T34" s="146">
        <f>IF(S34="","",S$2/(S34)*#REF!)</f>
      </c>
      <c r="U34" s="148">
        <f>IF(B34="","",SUM(H34,J34,N34,R34,T34,#REF!))</f>
      </c>
      <c r="V34" s="148">
        <f t="shared" si="6"/>
      </c>
      <c r="W34" s="138"/>
      <c r="X34" s="138"/>
      <c r="Y34" s="138"/>
      <c r="Z34" s="138"/>
      <c r="AA34" s="138"/>
    </row>
    <row r="35" spans="1:27" s="3" customFormat="1" ht="12.75" customHeight="1">
      <c r="A35" s="68"/>
      <c r="B35" s="130"/>
      <c r="C35" s="131"/>
      <c r="D35" s="132"/>
      <c r="E35" s="95"/>
      <c r="F35" s="97"/>
      <c r="G35" s="46"/>
      <c r="H35" s="203">
        <f>IF(G35="","",G$2/(G35)*#REF!)</f>
      </c>
      <c r="I35" s="66"/>
      <c r="J35" s="97">
        <f>IF(I35="","",I$2/(I35)*#REF!)</f>
      </c>
      <c r="K35" s="46"/>
      <c r="L35" s="203"/>
      <c r="M35" s="66"/>
      <c r="N35" s="75">
        <f>IF(M35="","",M$2/(M35)*#REF!)</f>
      </c>
      <c r="O35" s="46"/>
      <c r="P35" s="203"/>
      <c r="Q35" s="66"/>
      <c r="R35" s="75">
        <f>IF(Q35="","",Q$2/(Q35)*#REF!)</f>
      </c>
      <c r="S35" s="46"/>
      <c r="T35" s="203">
        <f>IF(S35="","",S$2/(S35)*#REF!)</f>
      </c>
      <c r="U35" s="43">
        <f>IF(B35="","",SUM(H35,J35,N35,R35,T35,#REF!))</f>
      </c>
      <c r="V35" s="43">
        <f t="shared" si="6"/>
      </c>
      <c r="W35" s="2"/>
      <c r="X35" s="2"/>
      <c r="Y35" s="2"/>
      <c r="Z35" s="2"/>
      <c r="AA35" s="2"/>
    </row>
    <row r="36" spans="1:29" s="3" customFormat="1" ht="12.75" customHeight="1">
      <c r="A36" s="12"/>
      <c r="B36" s="13"/>
      <c r="C36" s="87"/>
      <c r="D36" s="88"/>
      <c r="E36" s="63"/>
      <c r="F36" s="49"/>
      <c r="G36" s="45"/>
      <c r="H36" s="47">
        <f>IF(G36="","",G$2/(G36)*#REF!)</f>
      </c>
      <c r="I36" s="48"/>
      <c r="J36" s="49">
        <f>IF(I36="","",I$2/(I36)*#REF!)</f>
      </c>
      <c r="K36" s="45"/>
      <c r="L36" s="47"/>
      <c r="M36" s="48"/>
      <c r="N36" s="50">
        <f>IF(M36="","",M$2/(M36)*#REF!)</f>
      </c>
      <c r="O36" s="45"/>
      <c r="P36" s="47"/>
      <c r="Q36" s="48"/>
      <c r="R36" s="50">
        <f>IF(Q36="","",Q$2/(Q36)*#REF!)</f>
      </c>
      <c r="S36" s="46"/>
      <c r="T36" s="47">
        <f>IF(S36="","",S$2/(S36)*#REF!)</f>
      </c>
      <c r="U36" s="44">
        <f>IF(B36="","",SUM(H36,J36,N36,R36,T36,#REF!))</f>
      </c>
      <c r="V36" s="44">
        <f t="shared" si="6"/>
      </c>
      <c r="W36" s="15">
        <f>IF(H36="",0,H36)</f>
        <v>0</v>
      </c>
      <c r="X36" s="15">
        <f>IF(J36="",0,J36)</f>
        <v>0</v>
      </c>
      <c r="Y36" s="15">
        <f>IF(N36="",0,N36)</f>
        <v>0</v>
      </c>
      <c r="Z36" s="15">
        <f>IF(R36="",0,R36)</f>
        <v>0</v>
      </c>
      <c r="AA36" s="15">
        <f>IF(T36="",0,T36)</f>
        <v>0</v>
      </c>
      <c r="AB36" s="15" t="e">
        <f>IF(#REF!="",0,#REF!)</f>
        <v>#REF!</v>
      </c>
      <c r="AC36" s="16"/>
    </row>
    <row r="37" spans="1:29" s="3" customFormat="1" ht="12.75" customHeight="1">
      <c r="A37" s="12"/>
      <c r="B37" s="13"/>
      <c r="C37" s="87"/>
      <c r="D37" s="88"/>
      <c r="E37" s="63"/>
      <c r="F37" s="49"/>
      <c r="G37" s="45"/>
      <c r="H37" s="47">
        <f>IF(G37="","",G$2/(G37)*#REF!)</f>
      </c>
      <c r="I37" s="48"/>
      <c r="J37" s="49">
        <f>IF(I37="","",I$2/(I37)*#REF!)</f>
      </c>
      <c r="K37" s="45"/>
      <c r="L37" s="47"/>
      <c r="M37" s="48"/>
      <c r="N37" s="50">
        <f>IF(M37="","",M$2/(M37)*#REF!)</f>
      </c>
      <c r="O37" s="45"/>
      <c r="P37" s="47"/>
      <c r="Q37" s="48"/>
      <c r="R37" s="50">
        <f>IF(Q37="","",Q$2/(Q37)*#REF!)</f>
      </c>
      <c r="S37" s="46"/>
      <c r="T37" s="47">
        <f>IF(S37="","",S$2/(S37)*#REF!)</f>
      </c>
      <c r="U37" s="44">
        <f>IF(B37="","",SUM(H37,J37,N37,R37,T37,#REF!))</f>
      </c>
      <c r="V37" s="44">
        <f t="shared" si="6"/>
      </c>
      <c r="W37" s="15">
        <f>IF(H37="",0,H37)</f>
        <v>0</v>
      </c>
      <c r="X37" s="15">
        <f>IF(J37="",0,J37)</f>
        <v>0</v>
      </c>
      <c r="Y37" s="15">
        <f>IF(N37="",0,N37)</f>
        <v>0</v>
      </c>
      <c r="Z37" s="15">
        <f>IF(R37="",0,R37)</f>
        <v>0</v>
      </c>
      <c r="AA37" s="15">
        <f>IF(T37="",0,T37)</f>
        <v>0</v>
      </c>
      <c r="AB37" s="15" t="e">
        <f>IF(#REF!="",0,#REF!)</f>
        <v>#REF!</v>
      </c>
      <c r="AC37" s="16"/>
    </row>
    <row r="38" spans="1:27" s="3" customFormat="1" ht="12.75" customHeight="1">
      <c r="A38" s="12"/>
      <c r="B38" s="13"/>
      <c r="C38" s="14"/>
      <c r="D38" s="27"/>
      <c r="E38" s="63"/>
      <c r="F38" s="49"/>
      <c r="G38" s="45"/>
      <c r="H38" s="47">
        <f>IF(G38="","",G$2/(G38)*#REF!)</f>
      </c>
      <c r="I38" s="48"/>
      <c r="J38" s="49">
        <f>IF(I38="","",I$2/(I38)*#REF!)</f>
      </c>
      <c r="K38" s="45"/>
      <c r="L38" s="47"/>
      <c r="M38" s="48"/>
      <c r="N38" s="50">
        <f>IF(M38="","",M$2/(M38)*#REF!)</f>
      </c>
      <c r="O38" s="45"/>
      <c r="P38" s="47"/>
      <c r="Q38" s="48"/>
      <c r="R38" s="50">
        <f>IF(Q38="","",Q$2/(Q38)*#REF!)</f>
      </c>
      <c r="S38" s="46"/>
      <c r="T38" s="47">
        <f>IF(S38="","",S$2/(S38)*#REF!)</f>
      </c>
      <c r="U38" s="44">
        <f>IF(B38="","",SUM(H38,J38,N38,R38,T38,#REF!))</f>
      </c>
      <c r="V38" s="44">
        <f t="shared" si="6"/>
      </c>
      <c r="W38" s="2"/>
      <c r="X38" s="2"/>
      <c r="Y38" s="2"/>
      <c r="Z38" s="2"/>
      <c r="AA38" s="2"/>
    </row>
    <row r="39" spans="1:27" s="3" customFormat="1" ht="12.75" customHeight="1">
      <c r="A39" s="12"/>
      <c r="B39" s="13"/>
      <c r="C39" s="14"/>
      <c r="D39" s="27"/>
      <c r="E39" s="63"/>
      <c r="F39" s="49"/>
      <c r="G39" s="45"/>
      <c r="H39" s="47">
        <f>IF(G39="","",G$2/(G39)*#REF!)</f>
      </c>
      <c r="I39" s="48"/>
      <c r="J39" s="49">
        <f>IF(I39="","",I$2/(I39)*#REF!)</f>
      </c>
      <c r="K39" s="45"/>
      <c r="L39" s="47"/>
      <c r="M39" s="48"/>
      <c r="N39" s="50">
        <f>IF(M39="","",M$2/(M39)*#REF!)</f>
      </c>
      <c r="O39" s="45"/>
      <c r="P39" s="47"/>
      <c r="Q39" s="48"/>
      <c r="R39" s="50">
        <f>IF(Q39="","",Q$2/(Q39)*#REF!)</f>
      </c>
      <c r="S39" s="46"/>
      <c r="T39" s="47">
        <f>IF(S39="","",S$2/(S39)*#REF!)</f>
      </c>
      <c r="U39" s="44">
        <f>IF(B39="","",SUM(H39,J39,N39,R39,T39,#REF!))</f>
      </c>
      <c r="V39" s="44">
        <f t="shared" si="6"/>
      </c>
      <c r="W39" s="2"/>
      <c r="X39" s="2"/>
      <c r="Y39" s="2"/>
      <c r="Z39" s="2"/>
      <c r="AA39" s="2"/>
    </row>
    <row r="40" spans="1:27" s="3" customFormat="1" ht="12.75" customHeight="1">
      <c r="A40" s="12"/>
      <c r="B40" s="13"/>
      <c r="C40" s="14"/>
      <c r="D40" s="27"/>
      <c r="E40" s="63"/>
      <c r="F40" s="49"/>
      <c r="G40" s="45"/>
      <c r="H40" s="47">
        <f>IF(G40="","",G$2/(G40)*#REF!)</f>
      </c>
      <c r="I40" s="48"/>
      <c r="J40" s="49">
        <f>IF(I40="","",I$2/(I40)*#REF!)</f>
      </c>
      <c r="K40" s="45"/>
      <c r="L40" s="47"/>
      <c r="M40" s="48"/>
      <c r="N40" s="50">
        <f>IF(M40="","",M$2/(M40)*#REF!)</f>
      </c>
      <c r="O40" s="45"/>
      <c r="P40" s="47"/>
      <c r="Q40" s="48"/>
      <c r="R40" s="50">
        <f>IF(Q40="","",Q$2/(Q40)*#REF!)</f>
      </c>
      <c r="S40" s="46"/>
      <c r="T40" s="47">
        <f>IF(S40="","",S$2/(S40)*#REF!)</f>
      </c>
      <c r="U40" s="44">
        <f>IF(B40="","",SUM(H40,J40,N40,R40,T40,#REF!))</f>
      </c>
      <c r="V40" s="44">
        <f t="shared" si="6"/>
      </c>
      <c r="W40" s="2"/>
      <c r="X40" s="2"/>
      <c r="Y40" s="2"/>
      <c r="Z40" s="2"/>
      <c r="AA40" s="2"/>
    </row>
    <row r="41" spans="1:27" s="3" customFormat="1" ht="12.75" customHeight="1">
      <c r="A41" s="12"/>
      <c r="B41" s="13"/>
      <c r="C41" s="14"/>
      <c r="D41" s="27"/>
      <c r="E41" s="63"/>
      <c r="F41" s="49"/>
      <c r="G41" s="45"/>
      <c r="H41" s="47">
        <f>IF(G41="","",G$2/(G41)*#REF!)</f>
      </c>
      <c r="I41" s="48"/>
      <c r="J41" s="49">
        <f>IF(I41="","",I$2/(I41)*#REF!)</f>
      </c>
      <c r="K41" s="45"/>
      <c r="L41" s="47"/>
      <c r="M41" s="48"/>
      <c r="N41" s="50">
        <f>IF(M41="","",M$2/(M41)*#REF!)</f>
      </c>
      <c r="O41" s="45"/>
      <c r="P41" s="47"/>
      <c r="Q41" s="48"/>
      <c r="R41" s="50">
        <f>IF(Q41="","",Q$2/(Q41)*#REF!)</f>
      </c>
      <c r="S41" s="46"/>
      <c r="T41" s="47">
        <f>IF(S41="","",S$2/(S41)*#REF!)</f>
      </c>
      <c r="U41" s="44">
        <f>IF(B41="","",SUM(H41,J41,N41,R41,T41,#REF!))</f>
      </c>
      <c r="V41" s="44">
        <f t="shared" si="6"/>
      </c>
      <c r="W41" s="2"/>
      <c r="X41" s="2"/>
      <c r="Y41" s="2"/>
      <c r="Z41" s="2"/>
      <c r="AA41" s="2"/>
    </row>
    <row r="42" spans="1:28" s="3" customFormat="1" ht="12.75" customHeight="1">
      <c r="A42" s="12"/>
      <c r="B42" s="55"/>
      <c r="C42" s="55"/>
      <c r="D42" s="55"/>
      <c r="E42" s="63"/>
      <c r="F42" s="49"/>
      <c r="G42" s="45"/>
      <c r="H42" s="47">
        <f>IF(G42="","",G$2/(G42)*#REF!)</f>
      </c>
      <c r="I42" s="48"/>
      <c r="J42" s="49">
        <f>IF(I42="","",I$2/(I42)*#REF!)</f>
      </c>
      <c r="K42" s="45"/>
      <c r="L42" s="47"/>
      <c r="M42" s="48"/>
      <c r="N42" s="50">
        <f>IF(M42="","",M$2/(M42)*#REF!)</f>
      </c>
      <c r="O42" s="45"/>
      <c r="P42" s="47"/>
      <c r="Q42" s="48"/>
      <c r="R42" s="50">
        <f>IF(Q42="","",Q$2/(Q42)*#REF!)</f>
      </c>
      <c r="S42" s="46"/>
      <c r="T42" s="47">
        <f>IF(S42="","",S$2/(S42)*#REF!)</f>
      </c>
      <c r="U42" s="44">
        <f>IF(B42="","",SUM(H42,J42,N42,R42,T42,#REF!))</f>
      </c>
      <c r="V42" s="44">
        <f t="shared" si="6"/>
      </c>
      <c r="W42" s="15">
        <f>IF(H42="",0,H42)</f>
        <v>0</v>
      </c>
      <c r="X42" s="15">
        <f>IF(J42="",0,J42)</f>
        <v>0</v>
      </c>
      <c r="Y42" s="15">
        <f>IF(N42="",0,N42)</f>
        <v>0</v>
      </c>
      <c r="Z42" s="15">
        <f>IF(R42="",0,R42)</f>
        <v>0</v>
      </c>
      <c r="AA42" s="15">
        <f>IF(T42="",0,T42)</f>
        <v>0</v>
      </c>
      <c r="AB42" s="15" t="e">
        <f>IF(#REF!="",0,#REF!)</f>
        <v>#REF!</v>
      </c>
    </row>
    <row r="43" spans="1:27" s="3" customFormat="1" ht="12.75" customHeight="1">
      <c r="A43" s="12"/>
      <c r="B43" s="13"/>
      <c r="C43" s="14"/>
      <c r="D43" s="27"/>
      <c r="E43" s="63"/>
      <c r="F43" s="49"/>
      <c r="G43" s="45"/>
      <c r="H43" s="47">
        <f>IF(G43="","",G$2/(G43)*#REF!)</f>
      </c>
      <c r="I43" s="48"/>
      <c r="J43" s="49">
        <f>IF(I43="","",I$2/(I43)*#REF!)</f>
      </c>
      <c r="K43" s="45"/>
      <c r="L43" s="47"/>
      <c r="M43" s="48"/>
      <c r="N43" s="50">
        <f>IF(M43="","",M$2/(M43)*#REF!)</f>
      </c>
      <c r="O43" s="45"/>
      <c r="P43" s="47"/>
      <c r="Q43" s="48"/>
      <c r="R43" s="50">
        <f>IF(Q43="","",Q$2/(Q43)*#REF!)</f>
      </c>
      <c r="S43" s="46"/>
      <c r="T43" s="47">
        <f>IF(S43="","",S$2/(S43)*#REF!)</f>
      </c>
      <c r="U43" s="44">
        <f>IF(B43="","",SUM(H43,J43,N43,R43,T43,#REF!))</f>
      </c>
      <c r="V43" s="44">
        <f t="shared" si="6"/>
      </c>
      <c r="W43" s="2"/>
      <c r="X43" s="2"/>
      <c r="Y43" s="2"/>
      <c r="Z43" s="2"/>
      <c r="AA43" s="2"/>
    </row>
    <row r="44" spans="1:28" s="3" customFormat="1" ht="12.75" customHeight="1">
      <c r="A44" s="12"/>
      <c r="B44" s="13"/>
      <c r="C44" s="87"/>
      <c r="D44" s="88"/>
      <c r="E44" s="63"/>
      <c r="F44" s="49"/>
      <c r="G44" s="45"/>
      <c r="H44" s="47">
        <f>IF(G44="","",G$2/(G44)*#REF!)</f>
      </c>
      <c r="I44" s="48"/>
      <c r="J44" s="49">
        <f>IF(I44="","",I$2/(I44)*#REF!)</f>
      </c>
      <c r="K44" s="45"/>
      <c r="L44" s="47"/>
      <c r="M44" s="48"/>
      <c r="N44" s="50">
        <f>IF(M44="","",M$2/(M44)*#REF!)</f>
      </c>
      <c r="O44" s="45"/>
      <c r="P44" s="47"/>
      <c r="Q44" s="48"/>
      <c r="R44" s="50">
        <f>IF(Q44="","",Q$2/(Q44)*#REF!)</f>
      </c>
      <c r="S44" s="46"/>
      <c r="T44" s="47">
        <f>IF(S44="","",S$2/(S44)*#REF!)</f>
      </c>
      <c r="U44" s="44">
        <f>IF(B44="","",SUM(H44,J44,N44,R44,T44,#REF!))</f>
      </c>
      <c r="V44" s="44">
        <f t="shared" si="6"/>
      </c>
      <c r="W44" s="15">
        <f>IF(H44="",0,H44)</f>
        <v>0</v>
      </c>
      <c r="X44" s="15">
        <f>IF(J44="",0,J44)</f>
        <v>0</v>
      </c>
      <c r="Y44" s="15">
        <f>IF(N44="",0,N44)</f>
        <v>0</v>
      </c>
      <c r="Z44" s="15">
        <f>IF(R44="",0,R44)</f>
        <v>0</v>
      </c>
      <c r="AA44" s="15">
        <f>IF(T44="",0,T44)</f>
        <v>0</v>
      </c>
      <c r="AB44" s="15" t="e">
        <f>IF(#REF!="",0,#REF!)</f>
        <v>#REF!</v>
      </c>
    </row>
    <row r="45" spans="1:28" s="3" customFormat="1" ht="12.75" customHeight="1">
      <c r="A45" s="12"/>
      <c r="B45" s="55"/>
      <c r="C45" s="55"/>
      <c r="D45" s="55"/>
      <c r="E45" s="63"/>
      <c r="F45" s="49"/>
      <c r="G45" s="45"/>
      <c r="H45" s="47">
        <f>IF(G45="","",G$2/(G45)*#REF!)</f>
      </c>
      <c r="I45" s="48"/>
      <c r="J45" s="49">
        <f>IF(I45="","",I$2/(I45)*#REF!)</f>
      </c>
      <c r="K45" s="45"/>
      <c r="L45" s="47"/>
      <c r="M45" s="48"/>
      <c r="N45" s="50">
        <f>IF(M45="","",M$2/(M45)*#REF!)</f>
      </c>
      <c r="O45" s="45"/>
      <c r="P45" s="47"/>
      <c r="Q45" s="48"/>
      <c r="R45" s="50">
        <f>IF(Q45="","",Q$2/(Q45)*#REF!)</f>
      </c>
      <c r="S45" s="46"/>
      <c r="T45" s="47">
        <f>IF(S45="","",S$2/(S45)*#REF!)</f>
      </c>
      <c r="U45" s="44">
        <f>IF(B45="","",SUM(H45,J45,N45,R45,T45,#REF!))</f>
      </c>
      <c r="V45" s="44">
        <f t="shared" si="6"/>
      </c>
      <c r="W45" s="15">
        <f>IF(H45="",0,H45)</f>
        <v>0</v>
      </c>
      <c r="X45" s="15">
        <f>IF(J45="",0,J45)</f>
        <v>0</v>
      </c>
      <c r="Y45" s="15">
        <f>IF(N45="",0,N45)</f>
        <v>0</v>
      </c>
      <c r="Z45" s="15">
        <f>IF(R45="",0,R45)</f>
        <v>0</v>
      </c>
      <c r="AA45" s="15">
        <f>IF(T45="",0,T45)</f>
        <v>0</v>
      </c>
      <c r="AB45" s="15" t="e">
        <f>IF(#REF!="",0,#REF!)</f>
        <v>#REF!</v>
      </c>
    </row>
    <row r="46" spans="1:28" s="3" customFormat="1" ht="12.75" customHeight="1">
      <c r="A46" s="12"/>
      <c r="B46" s="13"/>
      <c r="C46" s="87"/>
      <c r="D46" s="88"/>
      <c r="E46" s="63"/>
      <c r="F46" s="49"/>
      <c r="G46" s="45"/>
      <c r="H46" s="47">
        <f>IF(G46="","",G$2/(G46)*#REF!)</f>
      </c>
      <c r="I46" s="48"/>
      <c r="J46" s="49">
        <f>IF(I46="","",I$2/(I46)*#REF!)</f>
      </c>
      <c r="K46" s="45"/>
      <c r="L46" s="47"/>
      <c r="M46" s="48"/>
      <c r="N46" s="50">
        <f>IF(M46="","",M$2/(M46)*#REF!)</f>
      </c>
      <c r="O46" s="45"/>
      <c r="P46" s="47"/>
      <c r="Q46" s="48"/>
      <c r="R46" s="50">
        <f>IF(Q46="","",Q$2/(Q46)*#REF!)</f>
      </c>
      <c r="S46" s="46"/>
      <c r="T46" s="47">
        <f>IF(S46="","",S$2/(S46)*#REF!)</f>
      </c>
      <c r="U46" s="44">
        <f>IF(B46="","",SUM(H46,J46,N46,R46,T46,#REF!))</f>
      </c>
      <c r="V46" s="44">
        <f t="shared" si="6"/>
      </c>
      <c r="W46" s="15">
        <f>IF(H46="",0,H46)</f>
        <v>0</v>
      </c>
      <c r="X46" s="15">
        <f>IF(J46="",0,J46)</f>
        <v>0</v>
      </c>
      <c r="Y46" s="15">
        <f>IF(N46="",0,N46)</f>
        <v>0</v>
      </c>
      <c r="Z46" s="15">
        <f>IF(R46="",0,R46)</f>
        <v>0</v>
      </c>
      <c r="AA46" s="15">
        <f>IF(T46="",0,T46)</f>
        <v>0</v>
      </c>
      <c r="AB46" s="15" t="e">
        <f>IF(#REF!="",0,#REF!)</f>
        <v>#REF!</v>
      </c>
    </row>
    <row r="47" spans="1:28" s="3" customFormat="1" ht="12.75" customHeight="1">
      <c r="A47" s="12"/>
      <c r="B47" s="13"/>
      <c r="C47" s="14"/>
      <c r="D47" s="27"/>
      <c r="E47" s="63"/>
      <c r="F47" s="49"/>
      <c r="G47" s="45"/>
      <c r="H47" s="47">
        <f>IF(G47="","",G$2/(G47)*#REF!)</f>
      </c>
      <c r="I47" s="48"/>
      <c r="J47" s="49">
        <f>IF(I47="","",I$2/(I47)*#REF!)</f>
      </c>
      <c r="K47" s="45"/>
      <c r="L47" s="47"/>
      <c r="M47" s="48"/>
      <c r="N47" s="50">
        <f>IF(M47="","",M$2/(M47)*#REF!)</f>
      </c>
      <c r="O47" s="45"/>
      <c r="P47" s="47"/>
      <c r="Q47" s="48"/>
      <c r="R47" s="50">
        <f>IF(Q47="","",Q$2/(Q47)*#REF!)</f>
      </c>
      <c r="S47" s="46"/>
      <c r="T47" s="47">
        <f>IF(S47="","",S$2/(S47)*#REF!)</f>
      </c>
      <c r="U47" s="44">
        <f>IF(B47="","",SUM(H47,J47,N47,R47,T47,#REF!))</f>
      </c>
      <c r="V47" s="44">
        <f t="shared" si="6"/>
      </c>
      <c r="W47" s="15">
        <f>IF(H47="",0,H47)</f>
        <v>0</v>
      </c>
      <c r="X47" s="15">
        <f>IF(J47="",0,J47)</f>
        <v>0</v>
      </c>
      <c r="Y47" s="15">
        <f>IF(N47="",0,N47)</f>
        <v>0</v>
      </c>
      <c r="Z47" s="15">
        <f>IF(R47="",0,R47)</f>
        <v>0</v>
      </c>
      <c r="AA47" s="15">
        <f>IF(T47="",0,T47)</f>
        <v>0</v>
      </c>
      <c r="AB47" s="15" t="e">
        <f>IF(#REF!="",0,#REF!)</f>
        <v>#REF!</v>
      </c>
    </row>
    <row r="48" spans="1:27" s="3" customFormat="1" ht="12.75" customHeight="1">
      <c r="A48" s="12"/>
      <c r="B48" s="13"/>
      <c r="C48" s="14"/>
      <c r="D48" s="27"/>
      <c r="E48" s="63"/>
      <c r="F48" s="49"/>
      <c r="G48" s="45"/>
      <c r="H48" s="47">
        <f>IF(G48="","",G$2/(G48)*#REF!)</f>
      </c>
      <c r="I48" s="48"/>
      <c r="J48" s="49">
        <f>IF(I48="","",I$2/(I48)*#REF!)</f>
      </c>
      <c r="K48" s="45"/>
      <c r="L48" s="47"/>
      <c r="M48" s="48"/>
      <c r="N48" s="50">
        <f>IF(M48="","",M$2/(M48)*#REF!)</f>
      </c>
      <c r="O48" s="45"/>
      <c r="P48" s="47"/>
      <c r="Q48" s="48"/>
      <c r="R48" s="50">
        <f>IF(Q48="","",Q$2/(Q48)*#REF!)</f>
      </c>
      <c r="S48" s="46"/>
      <c r="T48" s="47">
        <f>IF(S48="","",S$2/(S48)*#REF!)</f>
      </c>
      <c r="U48" s="44">
        <f>IF(B48="","",SUM(H48,J48,N48,R48,T48,#REF!))</f>
      </c>
      <c r="V48" s="44">
        <f t="shared" si="6"/>
      </c>
      <c r="W48" s="2"/>
      <c r="X48" s="2"/>
      <c r="Y48" s="2"/>
      <c r="Z48" s="2"/>
      <c r="AA48" s="2"/>
    </row>
    <row r="49" spans="1:27" s="3" customFormat="1" ht="12.75" customHeight="1">
      <c r="A49" s="12"/>
      <c r="B49" s="13"/>
      <c r="C49" s="14"/>
      <c r="D49" s="27"/>
      <c r="E49" s="63"/>
      <c r="F49" s="49"/>
      <c r="G49" s="45"/>
      <c r="H49" s="47">
        <f>IF(G49="","",G$2/(G49)*#REF!)</f>
      </c>
      <c r="I49" s="48"/>
      <c r="J49" s="49">
        <f>IF(I49="","",I$2/(I49)*#REF!)</f>
      </c>
      <c r="K49" s="45"/>
      <c r="L49" s="47"/>
      <c r="M49" s="48"/>
      <c r="N49" s="50">
        <f>IF(M49="","",M$2/(M49)*#REF!)</f>
      </c>
      <c r="O49" s="45"/>
      <c r="P49" s="47"/>
      <c r="Q49" s="48"/>
      <c r="R49" s="50">
        <f>IF(Q49="","",Q$2/(Q49)*#REF!)</f>
      </c>
      <c r="S49" s="46"/>
      <c r="T49" s="47">
        <f>IF(S49="","",S$2/(S49)*#REF!)</f>
      </c>
      <c r="U49" s="44">
        <f>IF(B49="","",SUM(H49,J49,N49,R49,T49,#REF!))</f>
      </c>
      <c r="V49" s="44">
        <f t="shared" si="6"/>
      </c>
      <c r="W49" s="2"/>
      <c r="X49" s="2"/>
      <c r="Y49" s="2"/>
      <c r="Z49" s="2"/>
      <c r="AA49" s="2"/>
    </row>
    <row r="50" spans="1:27" s="3" customFormat="1" ht="12.75" customHeight="1">
      <c r="A50" s="12"/>
      <c r="B50" s="13"/>
      <c r="C50" s="14"/>
      <c r="D50" s="27"/>
      <c r="E50" s="63"/>
      <c r="F50" s="49"/>
      <c r="G50" s="45"/>
      <c r="H50" s="47">
        <f>IF(G50="","",G$2/(G50)*#REF!)</f>
      </c>
      <c r="I50" s="48"/>
      <c r="J50" s="49">
        <f>IF(I50="","",I$2/(I50)*#REF!)</f>
      </c>
      <c r="K50" s="45"/>
      <c r="L50" s="47"/>
      <c r="M50" s="48"/>
      <c r="N50" s="50">
        <f>IF(M50="","",M$2/(M50)*#REF!)</f>
      </c>
      <c r="O50" s="45"/>
      <c r="P50" s="47"/>
      <c r="Q50" s="48"/>
      <c r="R50" s="50">
        <f>IF(Q50="","",Q$2/(Q50)*#REF!)</f>
      </c>
      <c r="S50" s="46"/>
      <c r="T50" s="47">
        <f>IF(S50="","",S$2/(S50)*#REF!)</f>
      </c>
      <c r="U50" s="44">
        <f>IF(B50="","",SUM(H50,J50,N50,R50,T50,#REF!))</f>
      </c>
      <c r="V50" s="44">
        <f t="shared" si="6"/>
      </c>
      <c r="W50" s="2"/>
      <c r="X50" s="2"/>
      <c r="Y50" s="2"/>
      <c r="Z50" s="2"/>
      <c r="AA50" s="2"/>
    </row>
    <row r="51" spans="1:27" s="3" customFormat="1" ht="12.75" customHeight="1">
      <c r="A51" s="12"/>
      <c r="B51" s="13"/>
      <c r="C51" s="14"/>
      <c r="D51" s="27"/>
      <c r="E51" s="63"/>
      <c r="F51" s="49"/>
      <c r="G51" s="45"/>
      <c r="H51" s="47">
        <f>IF(G51="","",G$2/(G51)*#REF!)</f>
      </c>
      <c r="I51" s="48"/>
      <c r="J51" s="49">
        <f>IF(I51="","",I$2/(I51)*#REF!)</f>
      </c>
      <c r="K51" s="45"/>
      <c r="L51" s="47"/>
      <c r="M51" s="48"/>
      <c r="N51" s="50">
        <f>IF(M51="","",M$2/(M51)*#REF!)</f>
      </c>
      <c r="O51" s="45"/>
      <c r="P51" s="47"/>
      <c r="Q51" s="48"/>
      <c r="R51" s="50">
        <f>IF(Q51="","",Q$2/(Q51)*#REF!)</f>
      </c>
      <c r="S51" s="46"/>
      <c r="T51" s="47">
        <f>IF(S51="","",S$2/(S51)*#REF!)</f>
      </c>
      <c r="U51" s="44">
        <f>IF(B51="","",SUM(H51,J51,N51,R51,T51,#REF!))</f>
      </c>
      <c r="V51" s="44">
        <f t="shared" si="6"/>
      </c>
      <c r="W51" s="2"/>
      <c r="X51" s="2"/>
      <c r="Y51" s="2"/>
      <c r="Z51" s="2"/>
      <c r="AA51" s="2"/>
    </row>
    <row r="52" spans="1:27" s="3" customFormat="1" ht="12.75" customHeight="1">
      <c r="A52" s="12"/>
      <c r="B52" s="13"/>
      <c r="C52" s="14"/>
      <c r="D52" s="27"/>
      <c r="E52" s="63"/>
      <c r="F52" s="49"/>
      <c r="G52" s="45"/>
      <c r="H52" s="47">
        <f>IF(G52="","",G$2/(G52)*#REF!)</f>
      </c>
      <c r="I52" s="48"/>
      <c r="J52" s="49">
        <f>IF(I52="","",I$2/(I52)*#REF!)</f>
      </c>
      <c r="K52" s="45"/>
      <c r="L52" s="47"/>
      <c r="M52" s="48"/>
      <c r="N52" s="50">
        <f>IF(M52="","",M$2/(M52)*#REF!)</f>
      </c>
      <c r="O52" s="45"/>
      <c r="P52" s="47"/>
      <c r="Q52" s="48"/>
      <c r="R52" s="50">
        <f>IF(Q52="","",Q$2/(Q52)*#REF!)</f>
      </c>
      <c r="S52" s="46"/>
      <c r="T52" s="47">
        <f>IF(S52="","",S$2/(S52)*#REF!)</f>
      </c>
      <c r="U52" s="44">
        <f>IF(B52="","",SUM(H52,J52,N52,R52,T52,#REF!))</f>
      </c>
      <c r="V52" s="44">
        <f t="shared" si="6"/>
      </c>
      <c r="W52" s="2"/>
      <c r="X52" s="2"/>
      <c r="Y52" s="2"/>
      <c r="Z52" s="2"/>
      <c r="AA52" s="2"/>
    </row>
    <row r="53" spans="1:28" s="3" customFormat="1" ht="12.75" customHeight="1">
      <c r="A53" s="12"/>
      <c r="B53" s="55"/>
      <c r="C53" s="55"/>
      <c r="D53" s="55"/>
      <c r="E53" s="63"/>
      <c r="F53" s="49"/>
      <c r="G53" s="45"/>
      <c r="H53" s="47">
        <f>IF(G53="","",G$2/(G53)*#REF!)</f>
      </c>
      <c r="I53" s="48"/>
      <c r="J53" s="49">
        <f>IF(I53="","",I$2/(I53)*#REF!)</f>
      </c>
      <c r="K53" s="45"/>
      <c r="L53" s="47"/>
      <c r="M53" s="48"/>
      <c r="N53" s="50">
        <f>IF(M53="","",M$2/(M53)*#REF!)</f>
      </c>
      <c r="O53" s="45"/>
      <c r="P53" s="47"/>
      <c r="Q53" s="48"/>
      <c r="R53" s="50">
        <f>IF(Q53="","",Q$2/(Q53)*#REF!)</f>
      </c>
      <c r="S53" s="46"/>
      <c r="T53" s="47">
        <f>IF(S53="","",S$2/(S53)*#REF!)</f>
      </c>
      <c r="U53" s="44">
        <f>IF(B53="","",SUM(H53,J53,N53,R53,T53,#REF!))</f>
      </c>
      <c r="V53" s="44">
        <f t="shared" si="6"/>
      </c>
      <c r="W53" s="15">
        <f>IF(H53="",0,H53)</f>
        <v>0</v>
      </c>
      <c r="X53" s="15">
        <f>IF(J53="",0,J53)</f>
        <v>0</v>
      </c>
      <c r="Y53" s="15">
        <f>IF(N53="",0,N53)</f>
        <v>0</v>
      </c>
      <c r="Z53" s="15">
        <f>IF(R53="",0,R53)</f>
        <v>0</v>
      </c>
      <c r="AA53" s="15">
        <f>IF(T53="",0,T53)</f>
        <v>0</v>
      </c>
      <c r="AB53" s="15" t="e">
        <f>IF(#REF!="",0,#REF!)</f>
        <v>#REF!</v>
      </c>
    </row>
    <row r="54" spans="1:27" s="3" customFormat="1" ht="12.75" customHeight="1">
      <c r="A54" s="12"/>
      <c r="B54" s="13"/>
      <c r="C54" s="14"/>
      <c r="D54" s="27"/>
      <c r="E54" s="63"/>
      <c r="F54" s="49"/>
      <c r="G54" s="45"/>
      <c r="H54" s="47">
        <f>IF(G54="","",G$2/(G54)*#REF!)</f>
      </c>
      <c r="I54" s="48"/>
      <c r="J54" s="49">
        <f>IF(I54="","",I$2/(I54)*#REF!)</f>
      </c>
      <c r="K54" s="45"/>
      <c r="L54" s="47"/>
      <c r="M54" s="48"/>
      <c r="N54" s="50">
        <f>IF(M54="","",M$2/(M54)*#REF!)</f>
      </c>
      <c r="O54" s="45"/>
      <c r="P54" s="47"/>
      <c r="Q54" s="48"/>
      <c r="R54" s="50">
        <f>IF(Q54="","",Q$2/(Q54)*#REF!)</f>
      </c>
      <c r="S54" s="46"/>
      <c r="T54" s="47">
        <f>IF(S54="","",S$2/(S54)*#REF!)</f>
      </c>
      <c r="U54" s="44">
        <f>IF(B54="","",SUM(H54,J54,N54,R54,T54,#REF!))</f>
      </c>
      <c r="V54" s="44">
        <f t="shared" si="6"/>
      </c>
      <c r="W54" s="2"/>
      <c r="X54" s="2"/>
      <c r="Y54" s="2"/>
      <c r="Z54" s="2"/>
      <c r="AA54" s="2"/>
    </row>
    <row r="55" spans="1:27" s="3" customFormat="1" ht="12.75" customHeight="1">
      <c r="A55" s="12"/>
      <c r="B55" s="13"/>
      <c r="C55" s="14"/>
      <c r="D55" s="27"/>
      <c r="E55" s="63"/>
      <c r="F55" s="49"/>
      <c r="G55" s="45"/>
      <c r="H55" s="47">
        <f>IF(G55="","",G$2/(G55)*#REF!)</f>
      </c>
      <c r="I55" s="48"/>
      <c r="J55" s="49">
        <f>IF(I55="","",I$2/(I55)*#REF!)</f>
      </c>
      <c r="K55" s="45"/>
      <c r="L55" s="47"/>
      <c r="M55" s="48"/>
      <c r="N55" s="50">
        <f>IF(M55="","",M$2/(M55)*#REF!)</f>
      </c>
      <c r="O55" s="45"/>
      <c r="P55" s="47"/>
      <c r="Q55" s="48"/>
      <c r="R55" s="50">
        <f>IF(Q55="","",Q$2/(Q55)*#REF!)</f>
      </c>
      <c r="S55" s="46"/>
      <c r="T55" s="47">
        <f>IF(S55="","",S$2/(S55)*#REF!)</f>
      </c>
      <c r="U55" s="44">
        <f>IF(B55="","",SUM(H55,J55,N55,R55,T55,#REF!))</f>
      </c>
      <c r="V55" s="44">
        <f t="shared" si="6"/>
      </c>
      <c r="W55" s="2"/>
      <c r="X55" s="2"/>
      <c r="Y55" s="2"/>
      <c r="Z55" s="2"/>
      <c r="AA55" s="2"/>
    </row>
    <row r="56" spans="1:28" s="3" customFormat="1" ht="12.75" customHeight="1">
      <c r="A56" s="12"/>
      <c r="B56" s="55"/>
      <c r="C56" s="55"/>
      <c r="D56" s="55"/>
      <c r="E56" s="63"/>
      <c r="F56" s="49"/>
      <c r="G56" s="45"/>
      <c r="H56" s="47">
        <f>IF(G56="","",G$2/(G56)*#REF!)</f>
      </c>
      <c r="I56" s="48"/>
      <c r="J56" s="49">
        <f>IF(I56="","",I$2/(I56)*#REF!)</f>
      </c>
      <c r="K56" s="45"/>
      <c r="L56" s="47"/>
      <c r="M56" s="48"/>
      <c r="N56" s="50">
        <f>IF(M56="","",M$2/(M56)*#REF!)</f>
      </c>
      <c r="O56" s="45"/>
      <c r="P56" s="47"/>
      <c r="Q56" s="48"/>
      <c r="R56" s="50">
        <f>IF(Q56="","",Q$2/(Q56)*#REF!)</f>
      </c>
      <c r="S56" s="46"/>
      <c r="T56" s="47">
        <f>IF(S56="","",S$2/(S56)*#REF!)</f>
      </c>
      <c r="U56" s="44">
        <f>IF(B56="","",SUM(H56,J56,N56,R56,T56,#REF!))</f>
      </c>
      <c r="V56" s="44">
        <f t="shared" si="6"/>
      </c>
      <c r="W56" s="15">
        <f>IF(H56="",0,H56)</f>
        <v>0</v>
      </c>
      <c r="X56" s="15">
        <f>IF(J56="",0,J56)</f>
        <v>0</v>
      </c>
      <c r="Y56" s="15">
        <f>IF(N56="",0,N56)</f>
        <v>0</v>
      </c>
      <c r="Z56" s="15">
        <f>IF(R56="",0,R56)</f>
        <v>0</v>
      </c>
      <c r="AA56" s="15">
        <f>IF(T56="",0,T56)</f>
        <v>0</v>
      </c>
      <c r="AB56" s="15" t="e">
        <f>IF(#REF!="",0,#REF!)</f>
        <v>#REF!</v>
      </c>
    </row>
    <row r="57" spans="1:28" s="3" customFormat="1" ht="12.75" customHeight="1">
      <c r="A57" s="12"/>
      <c r="B57" s="13"/>
      <c r="C57" s="87"/>
      <c r="D57" s="88"/>
      <c r="E57" s="63"/>
      <c r="F57" s="49"/>
      <c r="G57" s="45"/>
      <c r="H57" s="47">
        <f>IF(G57="","",G$2/(G57)*#REF!)</f>
      </c>
      <c r="I57" s="48"/>
      <c r="J57" s="49">
        <f>IF(I57="","",I$2/(I57)*#REF!)</f>
      </c>
      <c r="K57" s="45"/>
      <c r="L57" s="47"/>
      <c r="M57" s="48"/>
      <c r="N57" s="50">
        <f>IF(M57="","",M$2/(M57)*#REF!)</f>
      </c>
      <c r="O57" s="45"/>
      <c r="P57" s="47"/>
      <c r="Q57" s="48"/>
      <c r="R57" s="50">
        <f>IF(Q57="","",Q$2/(Q57)*#REF!)</f>
      </c>
      <c r="S57" s="46"/>
      <c r="T57" s="47">
        <f>IF(S57="","",S$2/(S57)*#REF!)</f>
      </c>
      <c r="U57" s="44">
        <f>IF(B57="","",SUM(H57,J57,N57,R57,T57,#REF!))</f>
      </c>
      <c r="V57" s="44">
        <f t="shared" si="6"/>
      </c>
      <c r="W57" s="15">
        <f>IF(H57="",0,H57)</f>
        <v>0</v>
      </c>
      <c r="X57" s="15">
        <f>IF(J57="",0,J57)</f>
        <v>0</v>
      </c>
      <c r="Y57" s="15">
        <f>IF(N57="",0,N57)</f>
        <v>0</v>
      </c>
      <c r="Z57" s="15">
        <f>IF(R57="",0,R57)</f>
        <v>0</v>
      </c>
      <c r="AA57" s="15">
        <f>IF(T57="",0,T57)</f>
        <v>0</v>
      </c>
      <c r="AB57" s="15" t="e">
        <f>IF(#REF!="",0,#REF!)</f>
        <v>#REF!</v>
      </c>
    </row>
    <row r="58" spans="1:28" s="3" customFormat="1" ht="12.75" customHeight="1">
      <c r="A58" s="12"/>
      <c r="B58" s="13"/>
      <c r="C58" s="87"/>
      <c r="D58" s="27"/>
      <c r="E58" s="63"/>
      <c r="F58" s="49"/>
      <c r="G58" s="45"/>
      <c r="H58" s="47">
        <f>IF(G58="","",G$2/(G58)*#REF!)</f>
      </c>
      <c r="I58" s="48"/>
      <c r="J58" s="49">
        <f>IF(I58="","",I$2/(I58)*#REF!)</f>
      </c>
      <c r="K58" s="45"/>
      <c r="L58" s="47"/>
      <c r="M58" s="48"/>
      <c r="N58" s="50">
        <f>IF(M58="","",M$2/(M58)*#REF!)</f>
      </c>
      <c r="O58" s="45"/>
      <c r="P58" s="47"/>
      <c r="Q58" s="48"/>
      <c r="R58" s="50">
        <f>IF(Q58="","",Q$2/(Q58)*#REF!)</f>
      </c>
      <c r="S58" s="46"/>
      <c r="T58" s="47">
        <f>IF(S58="","",S$2/(S58)*#REF!)</f>
      </c>
      <c r="U58" s="44">
        <f>IF(B58="","",SUM(H58,J58,N58,R58,T58,#REF!))</f>
      </c>
      <c r="V58" s="44">
        <f t="shared" si="6"/>
      </c>
      <c r="W58" s="15">
        <f>IF(H58="",0,H58)</f>
        <v>0</v>
      </c>
      <c r="X58" s="15">
        <f>IF(J58="",0,J58)</f>
        <v>0</v>
      </c>
      <c r="Y58" s="15">
        <f>IF(N58="",0,N58)</f>
        <v>0</v>
      </c>
      <c r="Z58" s="15">
        <f>IF(R58="",0,R58)</f>
        <v>0</v>
      </c>
      <c r="AA58" s="15">
        <f>IF(T58="",0,T58)</f>
        <v>0</v>
      </c>
      <c r="AB58" s="15" t="e">
        <f>IF(#REF!="",0,#REF!)</f>
        <v>#REF!</v>
      </c>
    </row>
    <row r="59" spans="1:27" s="3" customFormat="1" ht="12.75" customHeight="1">
      <c r="A59" s="12"/>
      <c r="B59" s="13"/>
      <c r="C59" s="14"/>
      <c r="D59" s="27"/>
      <c r="E59" s="63"/>
      <c r="F59" s="49"/>
      <c r="G59" s="45"/>
      <c r="H59" s="47">
        <f>IF(G59="","",G$2/(G59)*#REF!)</f>
      </c>
      <c r="I59" s="48"/>
      <c r="J59" s="49">
        <f>IF(I59="","",I$2/(I59)*#REF!)</f>
      </c>
      <c r="K59" s="45"/>
      <c r="L59" s="47"/>
      <c r="M59" s="48"/>
      <c r="N59" s="50">
        <f>IF(M59="","",M$2/(M59)*#REF!)</f>
      </c>
      <c r="O59" s="45"/>
      <c r="P59" s="47"/>
      <c r="Q59" s="48"/>
      <c r="R59" s="50">
        <f>IF(Q59="","",Q$2/(Q59)*#REF!)</f>
      </c>
      <c r="S59" s="46"/>
      <c r="T59" s="47">
        <f>IF(S59="","",S$2/(S59)*#REF!)</f>
      </c>
      <c r="U59" s="44">
        <f>IF(B59="","",SUM(H59,J59,N59,R59,T59,#REF!))</f>
      </c>
      <c r="V59" s="44">
        <f t="shared" si="6"/>
      </c>
      <c r="W59" s="2"/>
      <c r="X59" s="2"/>
      <c r="Y59" s="2"/>
      <c r="Z59" s="2"/>
      <c r="AA59" s="2"/>
    </row>
    <row r="60" spans="1:28" s="3" customFormat="1" ht="12.75" customHeight="1">
      <c r="A60" s="12"/>
      <c r="B60" s="55"/>
      <c r="C60" s="55"/>
      <c r="D60" s="55"/>
      <c r="E60" s="63"/>
      <c r="F60" s="49"/>
      <c r="G60" s="45"/>
      <c r="H60" s="47">
        <f>IF(G60="","",G$2/(G60)*#REF!)</f>
      </c>
      <c r="I60" s="48"/>
      <c r="J60" s="49">
        <f>IF(I60="","",I$2/(I60)*#REF!)</f>
      </c>
      <c r="K60" s="45"/>
      <c r="L60" s="47"/>
      <c r="M60" s="48"/>
      <c r="N60" s="50">
        <f>IF(M60="","",M$2/(M60)*#REF!)</f>
      </c>
      <c r="O60" s="45"/>
      <c r="P60" s="47"/>
      <c r="Q60" s="48"/>
      <c r="R60" s="50">
        <f>IF(Q60="","",Q$2/(Q60)*#REF!)</f>
      </c>
      <c r="S60" s="46"/>
      <c r="T60" s="47">
        <f>IF(S60="","",S$2/(S60)*#REF!)</f>
      </c>
      <c r="U60" s="44">
        <f>IF(B60="","",SUM(H60,J60,N60,R60,T60,#REF!))</f>
      </c>
      <c r="V60" s="44">
        <f t="shared" si="6"/>
      </c>
      <c r="W60" s="15">
        <f>IF(H60="",0,H60)</f>
        <v>0</v>
      </c>
      <c r="X60" s="15">
        <f>IF(J60="",0,J60)</f>
        <v>0</v>
      </c>
      <c r="Y60" s="15">
        <f>IF(N60="",0,N60)</f>
        <v>0</v>
      </c>
      <c r="Z60" s="15">
        <f>IF(R60="",0,R60)</f>
        <v>0</v>
      </c>
      <c r="AA60" s="15">
        <f>IF(T60="",0,T60)</f>
        <v>0</v>
      </c>
      <c r="AB60" s="15" t="e">
        <f>IF(#REF!="",0,#REF!)</f>
        <v>#REF!</v>
      </c>
    </row>
    <row r="61" spans="1:28" s="3" customFormat="1" ht="12.75" customHeight="1">
      <c r="A61" s="12"/>
      <c r="B61" s="55"/>
      <c r="C61" s="55"/>
      <c r="D61" s="55"/>
      <c r="E61" s="63"/>
      <c r="F61" s="49"/>
      <c r="G61" s="45"/>
      <c r="H61" s="47">
        <f>IF(G61="","",G$2/(G61)*#REF!)</f>
      </c>
      <c r="I61" s="48"/>
      <c r="J61" s="49">
        <f>IF(I61="","",I$2/(I61)*#REF!)</f>
      </c>
      <c r="K61" s="45"/>
      <c r="L61" s="47"/>
      <c r="M61" s="48"/>
      <c r="N61" s="50">
        <f>IF(M61="","",M$2/(M61)*#REF!)</f>
      </c>
      <c r="O61" s="45"/>
      <c r="P61" s="47"/>
      <c r="Q61" s="48"/>
      <c r="R61" s="50">
        <f>IF(Q61="","",Q$2/(Q61)*#REF!)</f>
      </c>
      <c r="S61" s="46"/>
      <c r="T61" s="47">
        <f>IF(S61="","",S$2/(S61)*#REF!)</f>
      </c>
      <c r="U61" s="44">
        <f>IF(B61="","",SUM(H61,J61,N61,R61,T61,#REF!))</f>
      </c>
      <c r="V61" s="44">
        <f t="shared" si="6"/>
      </c>
      <c r="W61" s="15">
        <f>IF(H61="",0,H61)</f>
        <v>0</v>
      </c>
      <c r="X61" s="15">
        <f>IF(J61="",0,J61)</f>
        <v>0</v>
      </c>
      <c r="Y61" s="15">
        <f>IF(N61="",0,N61)</f>
        <v>0</v>
      </c>
      <c r="Z61" s="15">
        <f>IF(R61="",0,R61)</f>
        <v>0</v>
      </c>
      <c r="AA61" s="15">
        <f>IF(T61="",0,T61)</f>
        <v>0</v>
      </c>
      <c r="AB61" s="15" t="e">
        <f>IF(#REF!="",0,#REF!)</f>
        <v>#REF!</v>
      </c>
    </row>
    <row r="62" spans="1:28" s="3" customFormat="1" ht="12.75" customHeight="1">
      <c r="A62" s="12"/>
      <c r="B62" s="13"/>
      <c r="C62" s="87"/>
      <c r="D62" s="88"/>
      <c r="E62" s="63"/>
      <c r="F62" s="49"/>
      <c r="G62" s="45"/>
      <c r="H62" s="47">
        <f>IF(G62="","",G$2/(G62)*#REF!)</f>
      </c>
      <c r="I62" s="48"/>
      <c r="J62" s="49">
        <f>IF(I62="","",I$2/(I62)*#REF!)</f>
      </c>
      <c r="K62" s="45"/>
      <c r="L62" s="47"/>
      <c r="M62" s="48"/>
      <c r="N62" s="50">
        <f>IF(M62="","",M$2/(M62)*#REF!)</f>
      </c>
      <c r="O62" s="45"/>
      <c r="P62" s="47"/>
      <c r="Q62" s="48"/>
      <c r="R62" s="50">
        <f>IF(Q62="","",Q$2/(Q62)*#REF!)</f>
      </c>
      <c r="S62" s="46"/>
      <c r="T62" s="47">
        <f>IF(S62="","",S$2/(S62)*#REF!)</f>
      </c>
      <c r="U62" s="44">
        <f>IF(B62="","",SUM(H62,J62,N62,R62,T62,#REF!))</f>
      </c>
      <c r="V62" s="44">
        <f t="shared" si="6"/>
      </c>
      <c r="W62" s="15">
        <f>IF(H62="",0,H62)</f>
        <v>0</v>
      </c>
      <c r="X62" s="15">
        <f>IF(J62="",0,J62)</f>
        <v>0</v>
      </c>
      <c r="Y62" s="15">
        <f>IF(N62="",0,N62)</f>
        <v>0</v>
      </c>
      <c r="Z62" s="15">
        <f>IF(R62="",0,R62)</f>
        <v>0</v>
      </c>
      <c r="AA62" s="15">
        <f>IF(T62="",0,T62)</f>
        <v>0</v>
      </c>
      <c r="AB62" s="15" t="e">
        <f>IF(#REF!="",0,#REF!)</f>
        <v>#REF!</v>
      </c>
    </row>
    <row r="63" spans="1:28" s="3" customFormat="1" ht="12.75" customHeight="1">
      <c r="A63" s="12"/>
      <c r="B63" s="13"/>
      <c r="C63" s="87"/>
      <c r="D63" s="88"/>
      <c r="E63" s="63"/>
      <c r="F63" s="49"/>
      <c r="G63" s="45"/>
      <c r="H63" s="47">
        <f>IF(G63="","",G$2/(G63)*#REF!)</f>
      </c>
      <c r="I63" s="48"/>
      <c r="J63" s="49">
        <f>IF(I63="","",I$2/(I63)*#REF!)</f>
      </c>
      <c r="K63" s="45"/>
      <c r="L63" s="47"/>
      <c r="M63" s="48"/>
      <c r="N63" s="50">
        <f>IF(M63="","",M$2/(M63)*#REF!)</f>
      </c>
      <c r="O63" s="45"/>
      <c r="P63" s="47"/>
      <c r="Q63" s="48"/>
      <c r="R63" s="50">
        <f>IF(Q63="","",Q$2/(Q63)*#REF!)</f>
      </c>
      <c r="S63" s="46"/>
      <c r="T63" s="47">
        <f>IF(S63="","",S$2/(S63)*#REF!)</f>
      </c>
      <c r="U63" s="44">
        <f>IF(B63="","",SUM(H63,J63,N63,R63,T63,#REF!))</f>
      </c>
      <c r="V63" s="44">
        <f t="shared" si="6"/>
      </c>
      <c r="W63" s="15">
        <f>IF(H63="",0,H63)</f>
        <v>0</v>
      </c>
      <c r="X63" s="15">
        <f>IF(J63="",0,J63)</f>
        <v>0</v>
      </c>
      <c r="Y63" s="15">
        <f>IF(N63="",0,N63)</f>
        <v>0</v>
      </c>
      <c r="Z63" s="15">
        <f>IF(R63="",0,R63)</f>
        <v>0</v>
      </c>
      <c r="AA63" s="15">
        <f>IF(T63="",0,T63)</f>
        <v>0</v>
      </c>
      <c r="AB63" s="15" t="e">
        <f>IF(#REF!="",0,#REF!)</f>
        <v>#REF!</v>
      </c>
    </row>
    <row r="64" spans="1:28" s="3" customFormat="1" ht="12.75" customHeight="1">
      <c r="A64" s="12"/>
      <c r="B64" s="13"/>
      <c r="C64" s="87"/>
      <c r="D64" s="88"/>
      <c r="E64" s="63"/>
      <c r="F64" s="49"/>
      <c r="G64" s="45"/>
      <c r="H64" s="47">
        <f>IF(G64="","",G$2/(G64)*#REF!)</f>
      </c>
      <c r="I64" s="48"/>
      <c r="J64" s="49">
        <f>IF(I64="","",I$2/(I64)*#REF!)</f>
      </c>
      <c r="K64" s="45"/>
      <c r="L64" s="47"/>
      <c r="M64" s="48"/>
      <c r="N64" s="50">
        <f>IF(M64="","",M$2/(M64)*#REF!)</f>
      </c>
      <c r="O64" s="45"/>
      <c r="P64" s="47"/>
      <c r="Q64" s="48"/>
      <c r="R64" s="50">
        <f>IF(Q64="","",Q$2/(Q64)*#REF!)</f>
      </c>
      <c r="S64" s="46"/>
      <c r="T64" s="47">
        <f>IF(S64="","",S$2/(S64)*#REF!)</f>
      </c>
      <c r="U64" s="44">
        <f>IF(B64="","",SUM(H64,J64,N64,R64,T64,#REF!))</f>
      </c>
      <c r="V64" s="44">
        <f t="shared" si="6"/>
      </c>
      <c r="W64" s="15">
        <f>IF(H64="",0,H64)</f>
        <v>0</v>
      </c>
      <c r="X64" s="15">
        <f>IF(J64="",0,J64)</f>
        <v>0</v>
      </c>
      <c r="Y64" s="15">
        <f>IF(N64="",0,N64)</f>
        <v>0</v>
      </c>
      <c r="Z64" s="15">
        <f>IF(R64="",0,R64)</f>
        <v>0</v>
      </c>
      <c r="AA64" s="15">
        <f>IF(T64="",0,T64)</f>
        <v>0</v>
      </c>
      <c r="AB64" s="15" t="e">
        <f>IF(#REF!="",0,#REF!)</f>
        <v>#REF!</v>
      </c>
    </row>
    <row r="65" spans="1:27" s="3" customFormat="1" ht="12.75" customHeight="1">
      <c r="A65" s="12"/>
      <c r="B65" s="13"/>
      <c r="C65" s="14"/>
      <c r="D65" s="27"/>
      <c r="E65" s="63"/>
      <c r="F65" s="49"/>
      <c r="G65" s="45"/>
      <c r="H65" s="47">
        <f>IF(G65="","",G$2/(G65)*#REF!)</f>
      </c>
      <c r="I65" s="48"/>
      <c r="J65" s="49">
        <f>IF(I65="","",I$2/(I65)*#REF!)</f>
      </c>
      <c r="K65" s="45"/>
      <c r="L65" s="47"/>
      <c r="M65" s="48"/>
      <c r="N65" s="50">
        <f>IF(M65="","",M$2/(M65)*#REF!)</f>
      </c>
      <c r="O65" s="45"/>
      <c r="P65" s="47"/>
      <c r="Q65" s="48"/>
      <c r="R65" s="50">
        <f>IF(Q65="","",Q$2/(Q65)*#REF!)</f>
      </c>
      <c r="S65" s="46"/>
      <c r="T65" s="47">
        <f>IF(S65="","",S$2/(S65)*#REF!)</f>
      </c>
      <c r="U65" s="44">
        <f>IF(B65="","",SUM(H65,J65,N65,R65,T65,#REF!))</f>
      </c>
      <c r="V65" s="44">
        <f t="shared" si="6"/>
      </c>
      <c r="W65" s="2"/>
      <c r="X65" s="2"/>
      <c r="Y65" s="2"/>
      <c r="Z65" s="2"/>
      <c r="AA65" s="2"/>
    </row>
    <row r="66" spans="1:27" s="3" customFormat="1" ht="12.75" customHeight="1">
      <c r="A66" s="12"/>
      <c r="B66" s="13"/>
      <c r="C66" s="14"/>
      <c r="D66" s="27"/>
      <c r="E66" s="63"/>
      <c r="F66" s="49"/>
      <c r="G66" s="45"/>
      <c r="H66" s="47">
        <f>IF(G66="","",G$2/(G66)*#REF!)</f>
      </c>
      <c r="I66" s="48"/>
      <c r="J66" s="49">
        <f>IF(I66="","",I$2/(I66)*#REF!)</f>
      </c>
      <c r="K66" s="45"/>
      <c r="L66" s="47"/>
      <c r="M66" s="48"/>
      <c r="N66" s="50">
        <f>IF(M66="","",M$2/(M66)*#REF!)</f>
      </c>
      <c r="O66" s="45"/>
      <c r="P66" s="47"/>
      <c r="Q66" s="48"/>
      <c r="R66" s="50">
        <f>IF(Q66="","",Q$2/(Q66)*#REF!)</f>
      </c>
      <c r="S66" s="46"/>
      <c r="T66" s="47">
        <f>IF(S66="","",S$2/(S66)*#REF!)</f>
      </c>
      <c r="U66" s="44">
        <f>IF(B66="","",SUM(H66,J66,N66,R66,T66,#REF!))</f>
      </c>
      <c r="V66" s="44">
        <f t="shared" si="6"/>
      </c>
      <c r="W66" s="2"/>
      <c r="X66" s="2"/>
      <c r="Y66" s="2"/>
      <c r="Z66" s="2"/>
      <c r="AA66" s="2"/>
    </row>
    <row r="67" spans="1:27" s="3" customFormat="1" ht="12.75" customHeight="1">
      <c r="A67" s="12"/>
      <c r="B67" s="13"/>
      <c r="C67" s="14"/>
      <c r="D67" s="27"/>
      <c r="E67" s="63"/>
      <c r="F67" s="49"/>
      <c r="G67" s="45"/>
      <c r="H67" s="47">
        <f>IF(G67="","",G$2/(G67)*#REF!)</f>
      </c>
      <c r="I67" s="48"/>
      <c r="J67" s="49">
        <f>IF(I67="","",I$2/(I67)*#REF!)</f>
      </c>
      <c r="K67" s="45"/>
      <c r="L67" s="47"/>
      <c r="M67" s="48"/>
      <c r="N67" s="50">
        <f>IF(M67="","",M$2/(M67)*#REF!)</f>
      </c>
      <c r="O67" s="45"/>
      <c r="P67" s="47"/>
      <c r="Q67" s="48"/>
      <c r="R67" s="50">
        <f>IF(Q67="","",Q$2/(Q67)*#REF!)</f>
      </c>
      <c r="S67" s="46"/>
      <c r="T67" s="47">
        <f>IF(S67="","",S$2/(S67)*#REF!)</f>
      </c>
      <c r="U67" s="44">
        <f>IF(B67="","",SUM(H67,J67,N67,R67,T67,#REF!))</f>
      </c>
      <c r="V67" s="44">
        <f t="shared" si="6"/>
      </c>
      <c r="W67" s="2"/>
      <c r="X67" s="2"/>
      <c r="Y67" s="2"/>
      <c r="Z67" s="2"/>
      <c r="AA67" s="2"/>
    </row>
    <row r="68" spans="1:27" s="3" customFormat="1" ht="12.75" customHeight="1">
      <c r="A68" s="12"/>
      <c r="B68" s="13"/>
      <c r="C68" s="14"/>
      <c r="D68" s="27"/>
      <c r="E68" s="63"/>
      <c r="F68" s="49"/>
      <c r="G68" s="45"/>
      <c r="H68" s="47">
        <f>IF(G68="","",G$2/(G68)*#REF!)</f>
      </c>
      <c r="I68" s="48"/>
      <c r="J68" s="49">
        <f>IF(I68="","",I$2/(I68)*#REF!)</f>
      </c>
      <c r="K68" s="45"/>
      <c r="L68" s="47"/>
      <c r="M68" s="48"/>
      <c r="N68" s="50">
        <f>IF(M68="","",M$2/(M68)*#REF!)</f>
      </c>
      <c r="O68" s="45"/>
      <c r="P68" s="47"/>
      <c r="Q68" s="48"/>
      <c r="R68" s="50">
        <f>IF(Q68="","",Q$2/(Q68)*#REF!)</f>
      </c>
      <c r="S68" s="46"/>
      <c r="T68" s="47">
        <f>IF(S68="","",S$2/(S68)*#REF!)</f>
      </c>
      <c r="U68" s="44">
        <f>IF(B68="","",SUM(H68,J68,N68,R68,T68,#REF!))</f>
      </c>
      <c r="V68" s="44">
        <f t="shared" si="6"/>
      </c>
      <c r="W68" s="2"/>
      <c r="X68" s="2"/>
      <c r="Y68" s="2"/>
      <c r="Z68" s="2"/>
      <c r="AA68" s="2"/>
    </row>
    <row r="69" spans="1:27" s="3" customFormat="1" ht="12.75" customHeight="1">
      <c r="A69" s="12"/>
      <c r="B69" s="13"/>
      <c r="C69" s="14"/>
      <c r="D69" s="27"/>
      <c r="E69" s="63"/>
      <c r="F69" s="49"/>
      <c r="G69" s="45"/>
      <c r="H69" s="47">
        <f>IF(G69="","",G$2/(G69)*#REF!)</f>
      </c>
      <c r="I69" s="48"/>
      <c r="J69" s="49">
        <f>IF(I69="","",I$2/(I69)*#REF!)</f>
      </c>
      <c r="K69" s="45"/>
      <c r="L69" s="47"/>
      <c r="M69" s="48"/>
      <c r="N69" s="50">
        <f>IF(M69="","",M$2/(M69)*#REF!)</f>
      </c>
      <c r="O69" s="45"/>
      <c r="P69" s="47"/>
      <c r="Q69" s="48"/>
      <c r="R69" s="50">
        <f>IF(Q69="","",Q$2/(Q69)*#REF!)</f>
      </c>
      <c r="S69" s="46"/>
      <c r="T69" s="47">
        <f>IF(S69="","",S$2/(S69)*#REF!)</f>
      </c>
      <c r="U69" s="44">
        <f>IF(B69="","",SUM(H69,J69,N69,R69,T69,#REF!))</f>
      </c>
      <c r="V69" s="44">
        <f t="shared" si="6"/>
      </c>
      <c r="W69" s="2"/>
      <c r="X69" s="2"/>
      <c r="Y69" s="2"/>
      <c r="Z69" s="2"/>
      <c r="AA69" s="2"/>
    </row>
    <row r="70" spans="1:28" s="3" customFormat="1" ht="12.75" customHeight="1">
      <c r="A70" s="12"/>
      <c r="B70" s="13"/>
      <c r="C70" s="87"/>
      <c r="D70" s="88"/>
      <c r="E70" s="63"/>
      <c r="F70" s="49"/>
      <c r="G70" s="45"/>
      <c r="H70" s="47">
        <f>IF(G70="","",G$2/(G70)*#REF!)</f>
      </c>
      <c r="I70" s="48"/>
      <c r="J70" s="49">
        <f>IF(I70="","",I$2/(I70)*#REF!)</f>
      </c>
      <c r="K70" s="45"/>
      <c r="L70" s="47"/>
      <c r="M70" s="48"/>
      <c r="N70" s="50">
        <f>IF(M70="","",M$2/(M70)*#REF!)</f>
      </c>
      <c r="O70" s="45"/>
      <c r="P70" s="47"/>
      <c r="Q70" s="48"/>
      <c r="R70" s="50">
        <f>IF(Q70="","",Q$2/(Q70)*#REF!)</f>
      </c>
      <c r="S70" s="46"/>
      <c r="T70" s="47">
        <f>IF(S70="","",S$2/(S70)*#REF!)</f>
      </c>
      <c r="U70" s="44">
        <f>IF(B70="","",SUM(H70,J70,N70,R70,T70,#REF!))</f>
      </c>
      <c r="V70" s="44">
        <f t="shared" si="6"/>
      </c>
      <c r="W70" s="15">
        <f>IF(H70="",0,H70)</f>
        <v>0</v>
      </c>
      <c r="X70" s="15">
        <f>IF(J70="",0,J70)</f>
        <v>0</v>
      </c>
      <c r="Y70" s="15">
        <f>IF(N70="",0,N70)</f>
        <v>0</v>
      </c>
      <c r="Z70" s="15">
        <f>IF(R70="",0,R70)</f>
        <v>0</v>
      </c>
      <c r="AA70" s="15">
        <f>IF(T70="",0,T70)</f>
        <v>0</v>
      </c>
      <c r="AB70" s="15" t="e">
        <f>IF(#REF!="",0,#REF!)</f>
        <v>#REF!</v>
      </c>
    </row>
    <row r="71" spans="1:27" s="3" customFormat="1" ht="12.75" customHeight="1">
      <c r="A71" s="12"/>
      <c r="B71" s="13"/>
      <c r="C71" s="14"/>
      <c r="D71" s="27"/>
      <c r="E71" s="63"/>
      <c r="F71" s="49"/>
      <c r="G71" s="45"/>
      <c r="H71" s="47">
        <f>IF(G71="","",G$2/(G71)*#REF!)</f>
      </c>
      <c r="I71" s="48"/>
      <c r="J71" s="49">
        <f>IF(I71="","",I$2/(I71)*#REF!)</f>
      </c>
      <c r="K71" s="45"/>
      <c r="L71" s="47"/>
      <c r="M71" s="48"/>
      <c r="N71" s="50">
        <f>IF(M71="","",M$2/(M71)*#REF!)</f>
      </c>
      <c r="O71" s="45"/>
      <c r="P71" s="47"/>
      <c r="Q71" s="48"/>
      <c r="R71" s="50">
        <f>IF(Q71="","",Q$2/(Q71)*#REF!)</f>
      </c>
      <c r="S71" s="46"/>
      <c r="T71" s="47">
        <f>IF(S71="","",S$2/(S71)*#REF!)</f>
      </c>
      <c r="U71" s="44">
        <f>IF(B71="","",SUM(H71,J71,N71,R71,T71,#REF!))</f>
      </c>
      <c r="V71" s="44">
        <f t="shared" si="6"/>
      </c>
      <c r="W71" s="2"/>
      <c r="X71" s="2"/>
      <c r="Y71" s="2"/>
      <c r="Z71" s="2"/>
      <c r="AA71" s="2"/>
    </row>
    <row r="72" spans="1:27" s="3" customFormat="1" ht="12.75" customHeight="1">
      <c r="A72" s="12"/>
      <c r="B72" s="13"/>
      <c r="C72" s="14"/>
      <c r="D72" s="27"/>
      <c r="E72" s="63"/>
      <c r="F72" s="49"/>
      <c r="G72" s="45"/>
      <c r="H72" s="47">
        <f>IF(G72="","",G$2/(G72)*#REF!)</f>
      </c>
      <c r="I72" s="48"/>
      <c r="J72" s="49">
        <f>IF(I72="","",I$2/(I72)*#REF!)</f>
      </c>
      <c r="K72" s="45"/>
      <c r="L72" s="47"/>
      <c r="M72" s="48"/>
      <c r="N72" s="50">
        <f>IF(M72="","",M$2/(M72)*#REF!)</f>
      </c>
      <c r="O72" s="45"/>
      <c r="P72" s="47"/>
      <c r="Q72" s="48"/>
      <c r="R72" s="50">
        <f>IF(Q72="","",Q$2/(Q72)*#REF!)</f>
      </c>
      <c r="S72" s="46"/>
      <c r="T72" s="47">
        <f>IF(S72="","",S$2/(S72)*#REF!)</f>
      </c>
      <c r="U72" s="44">
        <f>IF(B72="","",SUM(H72,J72,N72,R72,T72,#REF!))</f>
      </c>
      <c r="V72" s="44">
        <f t="shared" si="6"/>
      </c>
      <c r="W72" s="2"/>
      <c r="X72" s="2"/>
      <c r="Y72" s="2"/>
      <c r="Z72" s="2"/>
      <c r="AA72" s="2"/>
    </row>
    <row r="73" spans="1:27" s="3" customFormat="1" ht="12.75" customHeight="1">
      <c r="A73" s="12"/>
      <c r="B73" s="13"/>
      <c r="C73" s="14"/>
      <c r="D73" s="27"/>
      <c r="E73" s="63"/>
      <c r="F73" s="49"/>
      <c r="G73" s="45"/>
      <c r="H73" s="47">
        <f>IF(G73="","",G$2/(G73)*#REF!)</f>
      </c>
      <c r="I73" s="48"/>
      <c r="J73" s="49">
        <f>IF(I73="","",I$2/(I73)*#REF!)</f>
      </c>
      <c r="K73" s="45"/>
      <c r="L73" s="47"/>
      <c r="M73" s="48"/>
      <c r="N73" s="50">
        <f>IF(M73="","",M$2/(M73)*#REF!)</f>
      </c>
      <c r="O73" s="45"/>
      <c r="P73" s="47"/>
      <c r="Q73" s="48"/>
      <c r="R73" s="50">
        <f>IF(Q73="","",Q$2/(Q73)*#REF!)</f>
      </c>
      <c r="S73" s="46"/>
      <c r="T73" s="47">
        <f>IF(S73="","",S$2/(S73)*#REF!)</f>
      </c>
      <c r="U73" s="44">
        <f>IF(B73="","",SUM(H73,J73,N73,R73,T73,#REF!))</f>
      </c>
      <c r="V73" s="44">
        <f t="shared" si="6"/>
      </c>
      <c r="W73" s="2"/>
      <c r="X73" s="2"/>
      <c r="Y73" s="2"/>
      <c r="Z73" s="2"/>
      <c r="AA73" s="2"/>
    </row>
    <row r="74" spans="1:28" s="3" customFormat="1" ht="12.75" customHeight="1">
      <c r="A74" s="12"/>
      <c r="B74" s="55"/>
      <c r="C74" s="55"/>
      <c r="D74" s="55"/>
      <c r="E74" s="63"/>
      <c r="F74" s="49"/>
      <c r="G74" s="45"/>
      <c r="H74" s="47">
        <f>IF(G74="","",G$2/(G74)*#REF!)</f>
      </c>
      <c r="I74" s="48"/>
      <c r="J74" s="49">
        <f>IF(I74="","",I$2/(I74)*#REF!)</f>
      </c>
      <c r="K74" s="45"/>
      <c r="L74" s="47"/>
      <c r="M74" s="48"/>
      <c r="N74" s="50">
        <f>IF(M74="","",M$2/(M74)*#REF!)</f>
      </c>
      <c r="O74" s="45"/>
      <c r="P74" s="47"/>
      <c r="Q74" s="48"/>
      <c r="R74" s="50">
        <f>IF(Q74="","",Q$2/(Q74)*#REF!)</f>
      </c>
      <c r="S74" s="46"/>
      <c r="T74" s="47">
        <f>IF(S74="","",S$2/(S74)*#REF!)</f>
      </c>
      <c r="U74" s="44">
        <f>IF(B74="","",SUM(H74,J74,N74,R74,T74,#REF!))</f>
      </c>
      <c r="V74" s="44">
        <f t="shared" si="6"/>
      </c>
      <c r="W74" s="15">
        <f>IF(H74="",0,H74)</f>
        <v>0</v>
      </c>
      <c r="X74" s="15">
        <f>IF(J74="",0,J74)</f>
        <v>0</v>
      </c>
      <c r="Y74" s="15">
        <f>IF(N74="",0,N74)</f>
        <v>0</v>
      </c>
      <c r="Z74" s="15">
        <f>IF(R74="",0,R74)</f>
        <v>0</v>
      </c>
      <c r="AA74" s="15">
        <f>IF(T74="",0,T74)</f>
        <v>0</v>
      </c>
      <c r="AB74" s="15" t="e">
        <f>IF(#REF!="",0,#REF!)</f>
        <v>#REF!</v>
      </c>
    </row>
    <row r="75" spans="1:27" s="3" customFormat="1" ht="12.75" customHeight="1">
      <c r="A75" s="12"/>
      <c r="B75" s="13"/>
      <c r="C75" s="14"/>
      <c r="D75" s="27"/>
      <c r="E75" s="63"/>
      <c r="F75" s="49"/>
      <c r="G75" s="45"/>
      <c r="H75" s="47">
        <f>IF(G75="","",G$2/(G75)*#REF!)</f>
      </c>
      <c r="I75" s="48"/>
      <c r="J75" s="49">
        <f>IF(I75="","",I$2/(I75)*#REF!)</f>
      </c>
      <c r="K75" s="45"/>
      <c r="L75" s="47"/>
      <c r="M75" s="48"/>
      <c r="N75" s="50">
        <f>IF(M75="","",M$2/(M75)*#REF!)</f>
      </c>
      <c r="O75" s="45"/>
      <c r="P75" s="47"/>
      <c r="Q75" s="48"/>
      <c r="R75" s="50">
        <f>IF(Q75="","",Q$2/(Q75)*#REF!)</f>
      </c>
      <c r="S75" s="46"/>
      <c r="T75" s="47">
        <f>IF(S75="","",S$2/(S75)*#REF!)</f>
      </c>
      <c r="U75" s="44">
        <f>IF(B75="","",SUM(H75,J75,N75,R75,T75,#REF!))</f>
      </c>
      <c r="V75" s="44">
        <f t="shared" si="6"/>
      </c>
      <c r="W75" s="2"/>
      <c r="X75" s="2"/>
      <c r="Y75" s="2"/>
      <c r="Z75" s="2"/>
      <c r="AA75" s="2"/>
    </row>
    <row r="76" spans="1:28" s="3" customFormat="1" ht="12.75" customHeight="1">
      <c r="A76" s="12"/>
      <c r="B76" s="13"/>
      <c r="C76" s="87"/>
      <c r="D76" s="88"/>
      <c r="E76" s="63"/>
      <c r="F76" s="49"/>
      <c r="G76" s="45"/>
      <c r="H76" s="47">
        <f>IF(G76="","",G$2/(G76)*#REF!)</f>
      </c>
      <c r="I76" s="48"/>
      <c r="J76" s="49">
        <f>IF(I76="","",I$2/(I76)*#REF!)</f>
      </c>
      <c r="K76" s="45"/>
      <c r="L76" s="47"/>
      <c r="M76" s="48"/>
      <c r="N76" s="50">
        <f>IF(M76="","",M$2/(M76)*#REF!)</f>
      </c>
      <c r="O76" s="45"/>
      <c r="P76" s="47"/>
      <c r="Q76" s="48"/>
      <c r="R76" s="50">
        <f>IF(Q76="","",Q$2/(Q76)*#REF!)</f>
      </c>
      <c r="S76" s="46"/>
      <c r="T76" s="47">
        <f>IF(S76="","",S$2/(S76)*#REF!)</f>
      </c>
      <c r="U76" s="44">
        <f>IF(B76="","",SUM(H76,J76,N76,R76,T76,#REF!))</f>
      </c>
      <c r="V76" s="44">
        <f t="shared" si="6"/>
      </c>
      <c r="W76" s="15">
        <f>IF(H76="",0,H76)</f>
        <v>0</v>
      </c>
      <c r="X76" s="15">
        <f>IF(J76="",0,J76)</f>
        <v>0</v>
      </c>
      <c r="Y76" s="15">
        <f>IF(N76="",0,N76)</f>
        <v>0</v>
      </c>
      <c r="Z76" s="15">
        <f>IF(R76="",0,R76)</f>
        <v>0</v>
      </c>
      <c r="AA76" s="15">
        <f>IF(T76="",0,T76)</f>
        <v>0</v>
      </c>
      <c r="AB76" s="15" t="e">
        <f>IF(#REF!="",0,#REF!)</f>
        <v>#REF!</v>
      </c>
    </row>
    <row r="77" spans="1:28" s="3" customFormat="1" ht="12.75" customHeight="1">
      <c r="A77" s="12"/>
      <c r="B77" s="13"/>
      <c r="C77" s="14"/>
      <c r="D77" s="27"/>
      <c r="E77" s="63"/>
      <c r="F77" s="49"/>
      <c r="G77" s="45"/>
      <c r="H77" s="47">
        <f>IF(G77="","",G$2/(G77)*#REF!)</f>
      </c>
      <c r="I77" s="48"/>
      <c r="J77" s="49">
        <f>IF(I77="","",I$2/(I77)*#REF!)</f>
      </c>
      <c r="K77" s="45"/>
      <c r="L77" s="47"/>
      <c r="M77" s="48"/>
      <c r="N77" s="50">
        <f>IF(M77="","",M$2/(M77)*#REF!)</f>
      </c>
      <c r="O77" s="45"/>
      <c r="P77" s="47"/>
      <c r="Q77" s="48"/>
      <c r="R77" s="50">
        <f>IF(Q77="","",Q$2/(Q77)*#REF!)</f>
      </c>
      <c r="S77" s="46"/>
      <c r="T77" s="47">
        <f>IF(S77="","",S$2/(S77)*#REF!)</f>
      </c>
      <c r="U77" s="44">
        <f>IF(B77="","",SUM(H77,J77,N77,R77,T77,#REF!))</f>
      </c>
      <c r="V77" s="44">
        <f t="shared" si="6"/>
      </c>
      <c r="W77" s="15">
        <f>IF(H77="",0,H77)</f>
        <v>0</v>
      </c>
      <c r="X77" s="15">
        <f>IF(J77="",0,J77)</f>
        <v>0</v>
      </c>
      <c r="Y77" s="15">
        <f>IF(N77="",0,N77)</f>
        <v>0</v>
      </c>
      <c r="Z77" s="15">
        <f>IF(R77="",0,R77)</f>
        <v>0</v>
      </c>
      <c r="AA77" s="15">
        <f>IF(T77="",0,T77)</f>
        <v>0</v>
      </c>
      <c r="AB77" s="15" t="e">
        <f>IF(#REF!="",0,#REF!)</f>
        <v>#REF!</v>
      </c>
    </row>
    <row r="78" spans="1:28" s="3" customFormat="1" ht="12.75" customHeight="1">
      <c r="A78" s="12"/>
      <c r="B78" s="13"/>
      <c r="C78" s="87"/>
      <c r="D78" s="88"/>
      <c r="E78" s="63"/>
      <c r="F78" s="49"/>
      <c r="G78" s="45"/>
      <c r="H78" s="47">
        <f>IF(G78="","",G$2/(G78)*#REF!)</f>
      </c>
      <c r="I78" s="48"/>
      <c r="J78" s="49">
        <f>IF(I78="","",I$2/(I78)*#REF!)</f>
      </c>
      <c r="K78" s="45"/>
      <c r="L78" s="47"/>
      <c r="M78" s="48"/>
      <c r="N78" s="50">
        <f>IF(M78="","",M$2/(M78)*#REF!)</f>
      </c>
      <c r="O78" s="45"/>
      <c r="P78" s="47"/>
      <c r="Q78" s="48"/>
      <c r="R78" s="50">
        <f>IF(Q78="","",Q$2/(Q78)*#REF!)</f>
      </c>
      <c r="S78" s="46"/>
      <c r="T78" s="47">
        <f>IF(S78="","",S$2/(S78)*#REF!)</f>
      </c>
      <c r="U78" s="44">
        <f>IF(B78="","",SUM(H78,J78,N78,R78,T78,#REF!))</f>
      </c>
      <c r="V78" s="44">
        <f t="shared" si="6"/>
      </c>
      <c r="W78" s="15">
        <f>IF(H78="",0,H78)</f>
        <v>0</v>
      </c>
      <c r="X78" s="15">
        <f>IF(J78="",0,J78)</f>
        <v>0</v>
      </c>
      <c r="Y78" s="15">
        <f>IF(N78="",0,N78)</f>
        <v>0</v>
      </c>
      <c r="Z78" s="15">
        <f>IF(R78="",0,R78)</f>
        <v>0</v>
      </c>
      <c r="AA78" s="15">
        <f>IF(T78="",0,T78)</f>
        <v>0</v>
      </c>
      <c r="AB78" s="15" t="e">
        <f>IF(#REF!="",0,#REF!)</f>
        <v>#REF!</v>
      </c>
    </row>
    <row r="79" spans="1:28" s="3" customFormat="1" ht="12.75" customHeight="1">
      <c r="A79" s="12"/>
      <c r="B79" s="13"/>
      <c r="C79" s="87"/>
      <c r="D79" s="88"/>
      <c r="E79" s="63"/>
      <c r="F79" s="49"/>
      <c r="G79" s="45"/>
      <c r="H79" s="47">
        <f>IF(G79="","",G$2/(G79)*#REF!)</f>
      </c>
      <c r="I79" s="48"/>
      <c r="J79" s="49">
        <f>IF(I79="","",I$2/(I79)*#REF!)</f>
      </c>
      <c r="K79" s="45"/>
      <c r="L79" s="47"/>
      <c r="M79" s="48"/>
      <c r="N79" s="50">
        <f>IF(M79="","",M$2/(M79)*#REF!)</f>
      </c>
      <c r="O79" s="45"/>
      <c r="P79" s="47"/>
      <c r="Q79" s="48"/>
      <c r="R79" s="50">
        <f>IF(Q79="","",Q$2/(Q79)*#REF!)</f>
      </c>
      <c r="S79" s="46"/>
      <c r="T79" s="47">
        <f>IF(S79="","",S$2/(S79)*#REF!)</f>
      </c>
      <c r="U79" s="44">
        <f>IF(B79="","",SUM(H79,J79,N79,R79,T79,#REF!))</f>
      </c>
      <c r="V79" s="44">
        <f t="shared" si="6"/>
      </c>
      <c r="W79" s="15">
        <f>IF(H79="",0,H79)</f>
        <v>0</v>
      </c>
      <c r="X79" s="15">
        <f>IF(J79="",0,J79)</f>
        <v>0</v>
      </c>
      <c r="Y79" s="15">
        <f>IF(N79="",0,N79)</f>
        <v>0</v>
      </c>
      <c r="Z79" s="15">
        <f>IF(R79="",0,R79)</f>
        <v>0</v>
      </c>
      <c r="AA79" s="15">
        <f>IF(T79="",0,T79)</f>
        <v>0</v>
      </c>
      <c r="AB79" s="15" t="e">
        <f>IF(#REF!="",0,#REF!)</f>
        <v>#REF!</v>
      </c>
    </row>
    <row r="80" spans="1:27" s="3" customFormat="1" ht="12.75" customHeight="1">
      <c r="A80" s="12"/>
      <c r="B80" s="13"/>
      <c r="C80" s="14"/>
      <c r="D80" s="27"/>
      <c r="E80" s="63"/>
      <c r="F80" s="49"/>
      <c r="G80" s="45"/>
      <c r="H80" s="47">
        <f>IF(G80="","",G$2/(G80)*#REF!)</f>
      </c>
      <c r="I80" s="48"/>
      <c r="J80" s="49">
        <f>IF(I80="","",I$2/(I80)*#REF!)</f>
      </c>
      <c r="K80" s="45"/>
      <c r="L80" s="47"/>
      <c r="M80" s="48"/>
      <c r="N80" s="50">
        <f>IF(M80="","",M$2/(M80)*#REF!)</f>
      </c>
      <c r="O80" s="45"/>
      <c r="P80" s="47"/>
      <c r="Q80" s="48"/>
      <c r="R80" s="50">
        <f>IF(Q80="","",Q$2/(Q80)*#REF!)</f>
      </c>
      <c r="S80" s="46"/>
      <c r="T80" s="47">
        <f>IF(S80="","",S$2/(S80)*#REF!)</f>
      </c>
      <c r="U80" s="44">
        <f>IF(B80="","",SUM(H80,J80,N80,R80,T80,#REF!))</f>
      </c>
      <c r="V80" s="44">
        <f t="shared" si="6"/>
      </c>
      <c r="W80" s="2"/>
      <c r="X80" s="2"/>
      <c r="Y80" s="2"/>
      <c r="Z80" s="2"/>
      <c r="AA80" s="2"/>
    </row>
    <row r="81" spans="1:28" s="3" customFormat="1" ht="12.75" customHeight="1">
      <c r="A81" s="12"/>
      <c r="B81" s="13"/>
      <c r="C81" s="87"/>
      <c r="D81" s="88"/>
      <c r="E81" s="63"/>
      <c r="F81" s="49"/>
      <c r="G81" s="45"/>
      <c r="H81" s="47">
        <f>IF(G81="","",G$2/(G81)*#REF!)</f>
      </c>
      <c r="I81" s="48"/>
      <c r="J81" s="49">
        <f>IF(I81="","",I$2/(I81)*#REF!)</f>
      </c>
      <c r="K81" s="45"/>
      <c r="L81" s="47"/>
      <c r="M81" s="48"/>
      <c r="N81" s="50">
        <f>IF(M81="","",M$2/(M81)*#REF!)</f>
      </c>
      <c r="O81" s="45"/>
      <c r="P81" s="47"/>
      <c r="Q81" s="48"/>
      <c r="R81" s="50">
        <f>IF(Q81="","",Q$2/(Q81)*#REF!)</f>
      </c>
      <c r="S81" s="46"/>
      <c r="T81" s="47">
        <f>IF(S81="","",S$2/(S81)*#REF!)</f>
      </c>
      <c r="U81" s="44">
        <f>IF(B81="","",SUM(H81,J81,N81,R81,T81,#REF!))</f>
      </c>
      <c r="V81" s="44">
        <f t="shared" si="6"/>
      </c>
      <c r="W81" s="15">
        <f aca="true" t="shared" si="7" ref="W81:W87">IF(H81="",0,H81)</f>
        <v>0</v>
      </c>
      <c r="X81" s="15">
        <f aca="true" t="shared" si="8" ref="X81:X87">IF(J81="",0,J81)</f>
        <v>0</v>
      </c>
      <c r="Y81" s="15">
        <f aca="true" t="shared" si="9" ref="Y81:Y87">IF(N81="",0,N81)</f>
        <v>0</v>
      </c>
      <c r="Z81" s="15">
        <f aca="true" t="shared" si="10" ref="Z81:Z87">IF(R81="",0,R81)</f>
        <v>0</v>
      </c>
      <c r="AA81" s="15">
        <f aca="true" t="shared" si="11" ref="AA81:AA87">IF(T81="",0,T81)</f>
        <v>0</v>
      </c>
      <c r="AB81" s="15" t="e">
        <f>IF(#REF!="",0,#REF!)</f>
        <v>#REF!</v>
      </c>
    </row>
    <row r="82" spans="1:28" s="3" customFormat="1" ht="12.75" customHeight="1">
      <c r="A82" s="12"/>
      <c r="B82" s="13"/>
      <c r="C82" s="87"/>
      <c r="D82" s="88"/>
      <c r="E82" s="63"/>
      <c r="F82" s="49"/>
      <c r="G82" s="45"/>
      <c r="H82" s="47">
        <f>IF(G82="","",G$2/(G82)*#REF!)</f>
      </c>
      <c r="I82" s="48"/>
      <c r="J82" s="49">
        <f>IF(I82="","",I$2/(I82)*#REF!)</f>
      </c>
      <c r="K82" s="45"/>
      <c r="L82" s="47"/>
      <c r="M82" s="48"/>
      <c r="N82" s="50">
        <f>IF(M82="","",M$2/(M82)*#REF!)</f>
      </c>
      <c r="O82" s="45"/>
      <c r="P82" s="47"/>
      <c r="Q82" s="48"/>
      <c r="R82" s="50">
        <f>IF(Q82="","",Q$2/(Q82)*#REF!)</f>
      </c>
      <c r="S82" s="46"/>
      <c r="T82" s="47">
        <f>IF(S82="","",S$2/(S82)*#REF!)</f>
      </c>
      <c r="U82" s="44">
        <f>IF(B82="","",SUM(H82,J82,N82,R82,T82,#REF!))</f>
      </c>
      <c r="V82" s="44">
        <f t="shared" si="6"/>
      </c>
      <c r="W82" s="15">
        <f t="shared" si="7"/>
        <v>0</v>
      </c>
      <c r="X82" s="15">
        <f t="shared" si="8"/>
        <v>0</v>
      </c>
      <c r="Y82" s="15">
        <f t="shared" si="9"/>
        <v>0</v>
      </c>
      <c r="Z82" s="15">
        <f t="shared" si="10"/>
        <v>0</v>
      </c>
      <c r="AA82" s="15">
        <f t="shared" si="11"/>
        <v>0</v>
      </c>
      <c r="AB82" s="15" t="e">
        <f>IF(#REF!="",0,#REF!)</f>
        <v>#REF!</v>
      </c>
    </row>
    <row r="83" spans="1:28" s="3" customFormat="1" ht="12.75" customHeight="1">
      <c r="A83" s="12"/>
      <c r="B83" s="13"/>
      <c r="C83" s="87"/>
      <c r="D83" s="88"/>
      <c r="E83" s="63"/>
      <c r="F83" s="49"/>
      <c r="G83" s="45"/>
      <c r="H83" s="47">
        <f>IF(G83="","",G$2/(G83)*#REF!)</f>
      </c>
      <c r="I83" s="48"/>
      <c r="J83" s="49">
        <f>IF(I83="","",I$2/(I83)*#REF!)</f>
      </c>
      <c r="K83" s="45"/>
      <c r="L83" s="47"/>
      <c r="M83" s="48"/>
      <c r="N83" s="50">
        <f>IF(M83="","",M$2/(M83)*#REF!)</f>
      </c>
      <c r="O83" s="45"/>
      <c r="P83" s="47"/>
      <c r="Q83" s="48"/>
      <c r="R83" s="50">
        <f>IF(Q83="","",Q$2/(Q83)*#REF!)</f>
      </c>
      <c r="S83" s="46"/>
      <c r="T83" s="47">
        <f>IF(S83="","",S$2/(S83)*#REF!)</f>
      </c>
      <c r="U83" s="44">
        <f>IF(B83="","",SUM(H83,J83,N83,R83,T83,#REF!))</f>
      </c>
      <c r="V83" s="44">
        <f aca="true" t="shared" si="12" ref="V83:V99">IF(U83="","",IF(COUNT(W83:AB83)&lt;$X$2,U83,IF(COUNT(W83:AB83)=$X$2,U83-MIN(W83:AB83),U83-MIN(W83:AB83)-SMALL(W83:AB83,2)-SMALL(W83:AB83,3))))</f>
      </c>
      <c r="W83" s="15">
        <f t="shared" si="7"/>
        <v>0</v>
      </c>
      <c r="X83" s="15">
        <f t="shared" si="8"/>
        <v>0</v>
      </c>
      <c r="Y83" s="15">
        <f t="shared" si="9"/>
        <v>0</v>
      </c>
      <c r="Z83" s="15">
        <f t="shared" si="10"/>
        <v>0</v>
      </c>
      <c r="AA83" s="15">
        <f t="shared" si="11"/>
        <v>0</v>
      </c>
      <c r="AB83" s="15" t="e">
        <f>IF(#REF!="",0,#REF!)</f>
        <v>#REF!</v>
      </c>
    </row>
    <row r="84" spans="1:28" s="3" customFormat="1" ht="12.75" customHeight="1">
      <c r="A84" s="12"/>
      <c r="B84" s="13"/>
      <c r="C84" s="87"/>
      <c r="D84" s="88"/>
      <c r="E84" s="63"/>
      <c r="F84" s="49"/>
      <c r="G84" s="45"/>
      <c r="H84" s="47">
        <f>IF(G84="","",G$2/(G84)*#REF!)</f>
      </c>
      <c r="I84" s="48"/>
      <c r="J84" s="49">
        <f>IF(I84="","",I$2/(I84)*#REF!)</f>
      </c>
      <c r="K84" s="45"/>
      <c r="L84" s="47"/>
      <c r="M84" s="48"/>
      <c r="N84" s="50">
        <f>IF(M84="","",M$2/(M84)*#REF!)</f>
      </c>
      <c r="O84" s="45"/>
      <c r="P84" s="47"/>
      <c r="Q84" s="48"/>
      <c r="R84" s="50">
        <f>IF(Q84="","",Q$2/(Q84)*#REF!)</f>
      </c>
      <c r="S84" s="46"/>
      <c r="T84" s="47">
        <f>IF(S84="","",S$2/(S84)*#REF!)</f>
      </c>
      <c r="U84" s="44">
        <f>IF(B84="","",SUM(H84,J84,N84,R84,T84,#REF!))</f>
      </c>
      <c r="V84" s="44">
        <f t="shared" si="12"/>
      </c>
      <c r="W84" s="15">
        <f t="shared" si="7"/>
        <v>0</v>
      </c>
      <c r="X84" s="15">
        <f t="shared" si="8"/>
        <v>0</v>
      </c>
      <c r="Y84" s="15">
        <f t="shared" si="9"/>
        <v>0</v>
      </c>
      <c r="Z84" s="15">
        <f t="shared" si="10"/>
        <v>0</v>
      </c>
      <c r="AA84" s="15">
        <f t="shared" si="11"/>
        <v>0</v>
      </c>
      <c r="AB84" s="15" t="e">
        <f>IF(#REF!="",0,#REF!)</f>
        <v>#REF!</v>
      </c>
    </row>
    <row r="85" spans="1:28" s="3" customFormat="1" ht="12.75" customHeight="1">
      <c r="A85" s="12"/>
      <c r="B85" s="55"/>
      <c r="C85" s="55"/>
      <c r="D85" s="55"/>
      <c r="E85" s="63"/>
      <c r="F85" s="49"/>
      <c r="G85" s="45"/>
      <c r="H85" s="47">
        <f>IF(G85="","",G$2/(G85)*#REF!)</f>
      </c>
      <c r="I85" s="48"/>
      <c r="J85" s="49">
        <f>IF(I85="","",I$2/(I85)*#REF!)</f>
      </c>
      <c r="K85" s="45"/>
      <c r="L85" s="47"/>
      <c r="M85" s="48"/>
      <c r="N85" s="50">
        <f>IF(M85="","",M$2/(M85)*#REF!)</f>
      </c>
      <c r="O85" s="45"/>
      <c r="P85" s="47"/>
      <c r="Q85" s="48"/>
      <c r="R85" s="50">
        <f>IF(Q85="","",Q$2/(Q85)*#REF!)</f>
      </c>
      <c r="S85" s="46"/>
      <c r="T85" s="47">
        <f>IF(S85="","",S$2/(S85)*#REF!)</f>
      </c>
      <c r="U85" s="44">
        <f>IF(B85="","",SUM(H85,J85,N85,R85,T85,#REF!))</f>
      </c>
      <c r="V85" s="44">
        <f t="shared" si="12"/>
      </c>
      <c r="W85" s="15">
        <f t="shared" si="7"/>
        <v>0</v>
      </c>
      <c r="X85" s="15">
        <f t="shared" si="8"/>
        <v>0</v>
      </c>
      <c r="Y85" s="15">
        <f t="shared" si="9"/>
        <v>0</v>
      </c>
      <c r="Z85" s="15">
        <f t="shared" si="10"/>
        <v>0</v>
      </c>
      <c r="AA85" s="15">
        <f t="shared" si="11"/>
        <v>0</v>
      </c>
      <c r="AB85" s="15" t="e">
        <f>IF(#REF!="",0,#REF!)</f>
        <v>#REF!</v>
      </c>
    </row>
    <row r="86" spans="1:28" s="3" customFormat="1" ht="12.75" customHeight="1">
      <c r="A86" s="12"/>
      <c r="B86" s="13"/>
      <c r="C86" s="87"/>
      <c r="D86" s="88"/>
      <c r="E86" s="63"/>
      <c r="F86" s="49"/>
      <c r="G86" s="45"/>
      <c r="H86" s="47">
        <f>IF(G86="","",G$2/(G86)*#REF!)</f>
      </c>
      <c r="I86" s="48"/>
      <c r="J86" s="49">
        <f>IF(I86="","",I$2/(I86)*#REF!)</f>
      </c>
      <c r="K86" s="45"/>
      <c r="L86" s="47"/>
      <c r="M86" s="48"/>
      <c r="N86" s="50">
        <f>IF(M86="","",M$2/(M86)*#REF!)</f>
      </c>
      <c r="O86" s="45"/>
      <c r="P86" s="47"/>
      <c r="Q86" s="48"/>
      <c r="R86" s="50">
        <f>IF(Q86="","",Q$2/(Q86)*#REF!)</f>
      </c>
      <c r="S86" s="46"/>
      <c r="T86" s="47">
        <f>IF(S86="","",S$2/(S86)*#REF!)</f>
      </c>
      <c r="U86" s="44">
        <f>IF(B86="","",SUM(H86,J86,N86,R86,T86,#REF!))</f>
      </c>
      <c r="V86" s="44">
        <f t="shared" si="12"/>
      </c>
      <c r="W86" s="15">
        <f t="shared" si="7"/>
        <v>0</v>
      </c>
      <c r="X86" s="15">
        <f t="shared" si="8"/>
        <v>0</v>
      </c>
      <c r="Y86" s="15">
        <f t="shared" si="9"/>
        <v>0</v>
      </c>
      <c r="Z86" s="15">
        <f t="shared" si="10"/>
        <v>0</v>
      </c>
      <c r="AA86" s="15">
        <f t="shared" si="11"/>
        <v>0</v>
      </c>
      <c r="AB86" s="15" t="e">
        <f>IF(#REF!="",0,#REF!)</f>
        <v>#REF!</v>
      </c>
    </row>
    <row r="87" spans="1:28" s="3" customFormat="1" ht="12.75" customHeight="1">
      <c r="A87" s="12"/>
      <c r="B87" s="55"/>
      <c r="C87" s="55"/>
      <c r="D87" s="55"/>
      <c r="E87" s="63"/>
      <c r="F87" s="49"/>
      <c r="G87" s="45"/>
      <c r="H87" s="47">
        <f>IF(G87="","",G$2/(G87)*#REF!)</f>
      </c>
      <c r="I87" s="48"/>
      <c r="J87" s="49">
        <f>IF(I87="","",I$2/(I87)*#REF!)</f>
      </c>
      <c r="K87" s="45"/>
      <c r="L87" s="47"/>
      <c r="M87" s="48"/>
      <c r="N87" s="50">
        <f>IF(M87="","",M$2/(M87)*#REF!)</f>
      </c>
      <c r="O87" s="45"/>
      <c r="P87" s="47"/>
      <c r="Q87" s="48"/>
      <c r="R87" s="50">
        <f>IF(Q87="","",Q$2/(Q87)*#REF!)</f>
      </c>
      <c r="S87" s="46"/>
      <c r="T87" s="47">
        <f>IF(S87="","",S$2/(S87)*#REF!)</f>
      </c>
      <c r="U87" s="44">
        <f>IF(B87="","",SUM(H87,J87,N87,R87,T87,#REF!))</f>
      </c>
      <c r="V87" s="44">
        <f t="shared" si="12"/>
      </c>
      <c r="W87" s="15">
        <f t="shared" si="7"/>
        <v>0</v>
      </c>
      <c r="X87" s="15">
        <f t="shared" si="8"/>
        <v>0</v>
      </c>
      <c r="Y87" s="15">
        <f t="shared" si="9"/>
        <v>0</v>
      </c>
      <c r="Z87" s="15">
        <f t="shared" si="10"/>
        <v>0</v>
      </c>
      <c r="AA87" s="15">
        <f t="shared" si="11"/>
        <v>0</v>
      </c>
      <c r="AB87" s="15" t="e">
        <f>IF(#REF!="",0,#REF!)</f>
        <v>#REF!</v>
      </c>
    </row>
    <row r="88" spans="1:27" s="3" customFormat="1" ht="12.75" customHeight="1">
      <c r="A88" s="12"/>
      <c r="B88" s="13"/>
      <c r="C88" s="14"/>
      <c r="D88" s="27"/>
      <c r="E88" s="63"/>
      <c r="F88" s="49"/>
      <c r="G88" s="45"/>
      <c r="H88" s="47">
        <f>IF(G88="","",G$2/(G88)*#REF!)</f>
      </c>
      <c r="I88" s="48"/>
      <c r="J88" s="49">
        <f>IF(I88="","",I$2/(I88)*#REF!)</f>
      </c>
      <c r="K88" s="45"/>
      <c r="L88" s="47"/>
      <c r="M88" s="48"/>
      <c r="N88" s="50">
        <f>IF(M88="","",M$2/(M88)*#REF!)</f>
      </c>
      <c r="O88" s="45"/>
      <c r="P88" s="47"/>
      <c r="Q88" s="48"/>
      <c r="R88" s="50">
        <f>IF(Q88="","",Q$2/(Q88)*#REF!)</f>
      </c>
      <c r="S88" s="46"/>
      <c r="T88" s="47">
        <f>IF(S88="","",S$2/(S88)*#REF!)</f>
      </c>
      <c r="U88" s="44">
        <f>IF(B88="","",SUM(H88,J88,N88,R88,T88,#REF!))</f>
      </c>
      <c r="V88" s="44">
        <f t="shared" si="12"/>
      </c>
      <c r="W88" s="2"/>
      <c r="X88" s="2"/>
      <c r="Y88" s="2"/>
      <c r="Z88" s="2"/>
      <c r="AA88" s="2"/>
    </row>
    <row r="89" spans="1:28" s="3" customFormat="1" ht="12.75" customHeight="1">
      <c r="A89" s="12"/>
      <c r="B89" s="13"/>
      <c r="C89" s="87"/>
      <c r="D89" s="88"/>
      <c r="E89" s="63"/>
      <c r="F89" s="49"/>
      <c r="G89" s="45"/>
      <c r="H89" s="47">
        <f>IF(G89="","",G$2/(G89)*#REF!)</f>
      </c>
      <c r="I89" s="48"/>
      <c r="J89" s="49">
        <f>IF(I89="","",I$2/(I89)*#REF!)</f>
      </c>
      <c r="K89" s="45"/>
      <c r="L89" s="47"/>
      <c r="M89" s="48"/>
      <c r="N89" s="50">
        <f>IF(M89="","",M$2/(M89)*#REF!)</f>
      </c>
      <c r="O89" s="45"/>
      <c r="P89" s="47"/>
      <c r="Q89" s="48"/>
      <c r="R89" s="50">
        <f>IF(Q89="","",Q$2/(Q89)*#REF!)</f>
      </c>
      <c r="S89" s="46"/>
      <c r="T89" s="47">
        <f>IF(S89="","",S$2/(S89)*#REF!)</f>
      </c>
      <c r="U89" s="44">
        <f>IF(B89="","",SUM(H89,J89,N89,R89,T89,#REF!))</f>
      </c>
      <c r="V89" s="44">
        <f t="shared" si="12"/>
      </c>
      <c r="W89" s="15">
        <f>IF(H89="",0,H89)</f>
        <v>0</v>
      </c>
      <c r="X89" s="15">
        <f>IF(J89="",0,J89)</f>
        <v>0</v>
      </c>
      <c r="Y89" s="15">
        <f>IF(N89="",0,N89)</f>
        <v>0</v>
      </c>
      <c r="Z89" s="15">
        <f>IF(R89="",0,R89)</f>
        <v>0</v>
      </c>
      <c r="AA89" s="15">
        <f>IF(T89="",0,T89)</f>
        <v>0</v>
      </c>
      <c r="AB89" s="15" t="e">
        <f>IF(#REF!="",0,#REF!)</f>
        <v>#REF!</v>
      </c>
    </row>
    <row r="90" spans="1:28" s="3" customFormat="1" ht="12.75" customHeight="1">
      <c r="A90" s="12"/>
      <c r="B90" s="13"/>
      <c r="C90" s="87"/>
      <c r="D90" s="88"/>
      <c r="E90" s="63"/>
      <c r="F90" s="49"/>
      <c r="G90" s="45"/>
      <c r="H90" s="47">
        <f>IF(G90="","",G$2/(G90)*#REF!)</f>
      </c>
      <c r="I90" s="48"/>
      <c r="J90" s="49">
        <f>IF(I90="","",I$2/(I90)*#REF!)</f>
      </c>
      <c r="K90" s="45"/>
      <c r="L90" s="47"/>
      <c r="M90" s="48"/>
      <c r="N90" s="50">
        <f>IF(M90="","",M$2/(M90)*#REF!)</f>
      </c>
      <c r="O90" s="45"/>
      <c r="P90" s="47"/>
      <c r="Q90" s="48"/>
      <c r="R90" s="50">
        <f>IF(Q90="","",Q$2/(Q90)*#REF!)</f>
      </c>
      <c r="S90" s="46"/>
      <c r="T90" s="47">
        <f>IF(S90="","",S$2/(S90)*#REF!)</f>
      </c>
      <c r="U90" s="44">
        <f>IF(B90="","",SUM(H90,J90,N90,R90,T90,#REF!))</f>
      </c>
      <c r="V90" s="44">
        <f t="shared" si="12"/>
      </c>
      <c r="W90" s="15">
        <f>IF(H90="",0,H90)</f>
        <v>0</v>
      </c>
      <c r="X90" s="15">
        <f>IF(J90="",0,J90)</f>
        <v>0</v>
      </c>
      <c r="Y90" s="15">
        <f>IF(N90="",0,N90)</f>
        <v>0</v>
      </c>
      <c r="Z90" s="15">
        <f>IF(R90="",0,R90)</f>
        <v>0</v>
      </c>
      <c r="AA90" s="15">
        <f>IF(T90="",0,T90)</f>
        <v>0</v>
      </c>
      <c r="AB90" s="15" t="e">
        <f>IF(#REF!="",0,#REF!)</f>
        <v>#REF!</v>
      </c>
    </row>
    <row r="91" spans="1:28" s="3" customFormat="1" ht="12.75" customHeight="1">
      <c r="A91" s="12"/>
      <c r="B91" s="13"/>
      <c r="C91" s="87"/>
      <c r="D91" s="88"/>
      <c r="E91" s="63"/>
      <c r="F91" s="49"/>
      <c r="G91" s="45"/>
      <c r="H91" s="47">
        <f>IF(G91="","",G$2/(G91)*#REF!)</f>
      </c>
      <c r="I91" s="48"/>
      <c r="J91" s="49">
        <f>IF(I91="","",I$2/(I91)*#REF!)</f>
      </c>
      <c r="K91" s="45"/>
      <c r="L91" s="47"/>
      <c r="M91" s="48"/>
      <c r="N91" s="50">
        <f>IF(M91="","",M$2/(M91)*#REF!)</f>
      </c>
      <c r="O91" s="45"/>
      <c r="P91" s="47"/>
      <c r="Q91" s="48"/>
      <c r="R91" s="50">
        <f>IF(Q91="","",Q$2/(Q91)*#REF!)</f>
      </c>
      <c r="S91" s="46"/>
      <c r="T91" s="47">
        <f>IF(S91="","",S$2/(S91)*#REF!)</f>
      </c>
      <c r="U91" s="44">
        <f>IF(B91="","",SUM(H91,J91,N91,R91,T91,#REF!))</f>
      </c>
      <c r="V91" s="44">
        <f t="shared" si="12"/>
      </c>
      <c r="W91" s="15">
        <f>IF(H91="",0,H91)</f>
        <v>0</v>
      </c>
      <c r="X91" s="15">
        <f>IF(J91="",0,J91)</f>
        <v>0</v>
      </c>
      <c r="Y91" s="15">
        <f>IF(N91="",0,N91)</f>
        <v>0</v>
      </c>
      <c r="Z91" s="15">
        <f>IF(R91="",0,R91)</f>
        <v>0</v>
      </c>
      <c r="AA91" s="15">
        <f>IF(T91="",0,T91)</f>
        <v>0</v>
      </c>
      <c r="AB91" s="15" t="e">
        <f>IF(#REF!="",0,#REF!)</f>
        <v>#REF!</v>
      </c>
    </row>
    <row r="92" spans="1:28" s="3" customFormat="1" ht="12.75" customHeight="1">
      <c r="A92" s="12"/>
      <c r="B92" s="13"/>
      <c r="C92" s="14"/>
      <c r="D92" s="27"/>
      <c r="E92" s="63"/>
      <c r="F92" s="49"/>
      <c r="G92" s="45"/>
      <c r="H92" s="47">
        <f>IF(G92="","",G$2/(G92)*#REF!)</f>
      </c>
      <c r="I92" s="48"/>
      <c r="J92" s="49">
        <f>IF(I92="","",I$2/(I92)*#REF!)</f>
      </c>
      <c r="K92" s="45"/>
      <c r="L92" s="47"/>
      <c r="M92" s="48"/>
      <c r="N92" s="50">
        <f>IF(M92="","",M$2/(M92)*#REF!)</f>
      </c>
      <c r="O92" s="45"/>
      <c r="P92" s="47"/>
      <c r="Q92" s="48"/>
      <c r="R92" s="50">
        <f>IF(Q92="","",Q$2/(Q92)*#REF!)</f>
      </c>
      <c r="S92" s="46"/>
      <c r="T92" s="47">
        <f>IF(S92="","",S$2/(S92)*#REF!)</f>
      </c>
      <c r="U92" s="44">
        <f>IF(B92="","",SUM(H92,J92,N92,R92,T92,#REF!))</f>
      </c>
      <c r="V92" s="44">
        <f t="shared" si="12"/>
      </c>
      <c r="W92" s="15">
        <f>IF(H92="",0,H92)</f>
        <v>0</v>
      </c>
      <c r="X92" s="15">
        <f>IF(J92="",0,J92)</f>
        <v>0</v>
      </c>
      <c r="Y92" s="15">
        <f>IF(N92="",0,N92)</f>
        <v>0</v>
      </c>
      <c r="Z92" s="15">
        <f>IF(R92="",0,R92)</f>
        <v>0</v>
      </c>
      <c r="AA92" s="15">
        <f>IF(T92="",0,T92)</f>
        <v>0</v>
      </c>
      <c r="AB92" s="15" t="e">
        <f>IF(#REF!="",0,#REF!)</f>
        <v>#REF!</v>
      </c>
    </row>
    <row r="93" spans="1:27" s="3" customFormat="1" ht="12.75" customHeight="1">
      <c r="A93" s="12"/>
      <c r="B93" s="13"/>
      <c r="C93" s="14"/>
      <c r="D93" s="27"/>
      <c r="E93" s="63"/>
      <c r="F93" s="49"/>
      <c r="G93" s="45"/>
      <c r="H93" s="47">
        <f>IF(G93="","",G$2/(G93)*#REF!)</f>
      </c>
      <c r="I93" s="48"/>
      <c r="J93" s="49">
        <f>IF(I93="","",I$2/(I93)*#REF!)</f>
      </c>
      <c r="K93" s="45"/>
      <c r="L93" s="47"/>
      <c r="M93" s="48"/>
      <c r="N93" s="50">
        <f>IF(M93="","",M$2/(M93)*#REF!)</f>
      </c>
      <c r="O93" s="45"/>
      <c r="P93" s="47"/>
      <c r="Q93" s="48"/>
      <c r="R93" s="50">
        <f>IF(Q93="","",Q$2/(Q93)*#REF!)</f>
      </c>
      <c r="S93" s="46"/>
      <c r="T93" s="47">
        <f>IF(S93="","",S$2/(S93)*#REF!)</f>
      </c>
      <c r="U93" s="44">
        <f>IF(B93="","",SUM(H93,J93,N93,R93,T93,#REF!))</f>
      </c>
      <c r="V93" s="44">
        <f t="shared" si="12"/>
      </c>
      <c r="W93" s="2"/>
      <c r="X93" s="2"/>
      <c r="Y93" s="2"/>
      <c r="Z93" s="2"/>
      <c r="AA93" s="2"/>
    </row>
    <row r="94" spans="1:28" s="3" customFormat="1" ht="12.75" customHeight="1">
      <c r="A94" s="12"/>
      <c r="B94" s="13"/>
      <c r="C94" s="87"/>
      <c r="D94" s="88"/>
      <c r="E94" s="63"/>
      <c r="F94" s="49"/>
      <c r="G94" s="45"/>
      <c r="H94" s="47">
        <f>IF(G94="","",G$2/(G94)*#REF!)</f>
      </c>
      <c r="I94" s="48"/>
      <c r="J94" s="49">
        <f>IF(I94="","",I$2/(I94)*#REF!)</f>
      </c>
      <c r="K94" s="45"/>
      <c r="L94" s="47"/>
      <c r="M94" s="48"/>
      <c r="N94" s="50">
        <f>IF(M94="","",M$2/(M94)*#REF!)</f>
      </c>
      <c r="O94" s="45"/>
      <c r="P94" s="47"/>
      <c r="Q94" s="48"/>
      <c r="R94" s="50">
        <f>IF(Q94="","",Q$2/(Q94)*#REF!)</f>
      </c>
      <c r="S94" s="46"/>
      <c r="T94" s="47">
        <f>IF(S94="","",S$2/(S94)*#REF!)</f>
      </c>
      <c r="U94" s="44">
        <f>IF(B94="","",SUM(H94,J94,N94,R94,T94,#REF!))</f>
      </c>
      <c r="V94" s="44">
        <f t="shared" si="12"/>
      </c>
      <c r="W94" s="15">
        <f>IF(H94="",0,H94)</f>
        <v>0</v>
      </c>
      <c r="X94" s="15">
        <f>IF(J94="",0,J94)</f>
        <v>0</v>
      </c>
      <c r="Y94" s="15">
        <f>IF(N94="",0,N94)</f>
        <v>0</v>
      </c>
      <c r="Z94" s="15">
        <f>IF(R94="",0,R94)</f>
        <v>0</v>
      </c>
      <c r="AA94" s="15">
        <f>IF(T94="",0,T94)</f>
        <v>0</v>
      </c>
      <c r="AB94" s="15" t="e">
        <f>IF(#REF!="",0,#REF!)</f>
        <v>#REF!</v>
      </c>
    </row>
    <row r="95" spans="1:28" s="3" customFormat="1" ht="12.75" customHeight="1">
      <c r="A95" s="12"/>
      <c r="B95" s="13"/>
      <c r="C95" s="87"/>
      <c r="D95" s="88"/>
      <c r="E95" s="63"/>
      <c r="F95" s="49"/>
      <c r="G95" s="45"/>
      <c r="H95" s="47">
        <f>IF(G95="","",G$2/(G95)*#REF!)</f>
      </c>
      <c r="I95" s="48"/>
      <c r="J95" s="49">
        <f>IF(I95="","",I$2/(I95)*#REF!)</f>
      </c>
      <c r="K95" s="45"/>
      <c r="L95" s="47"/>
      <c r="M95" s="48"/>
      <c r="N95" s="50">
        <f>IF(M95="","",M$2/(M95)*#REF!)</f>
      </c>
      <c r="O95" s="45"/>
      <c r="P95" s="47"/>
      <c r="Q95" s="48"/>
      <c r="R95" s="50">
        <f>IF(Q95="","",Q$2/(Q95)*#REF!)</f>
      </c>
      <c r="S95" s="46"/>
      <c r="T95" s="47">
        <f>IF(S95="","",S$2/(S95)*#REF!)</f>
      </c>
      <c r="U95" s="44">
        <f>IF(B95="","",SUM(H95,J95,N95,R95,T95,#REF!))</f>
      </c>
      <c r="V95" s="44">
        <f t="shared" si="12"/>
      </c>
      <c r="W95" s="15">
        <f>IF(H95="",0,H95)</f>
        <v>0</v>
      </c>
      <c r="X95" s="15">
        <f>IF(J95="",0,J95)</f>
        <v>0</v>
      </c>
      <c r="Y95" s="15">
        <f>IF(N95="",0,N95)</f>
        <v>0</v>
      </c>
      <c r="Z95" s="15">
        <f>IF(R95="",0,R95)</f>
        <v>0</v>
      </c>
      <c r="AA95" s="15">
        <f>IF(T95="",0,T95)</f>
        <v>0</v>
      </c>
      <c r="AB95" s="15" t="e">
        <f>IF(#REF!="",0,#REF!)</f>
        <v>#REF!</v>
      </c>
    </row>
    <row r="96" spans="1:28" s="3" customFormat="1" ht="12.75" customHeight="1">
      <c r="A96" s="12"/>
      <c r="B96" s="13"/>
      <c r="C96" s="87"/>
      <c r="D96" s="88"/>
      <c r="E96" s="63"/>
      <c r="F96" s="49"/>
      <c r="G96" s="45"/>
      <c r="H96" s="47">
        <f>IF(G96="","",G$2/(G96)*#REF!)</f>
      </c>
      <c r="I96" s="48"/>
      <c r="J96" s="49">
        <f>IF(I96="","",I$2/(I96)*#REF!)</f>
      </c>
      <c r="K96" s="45"/>
      <c r="L96" s="47"/>
      <c r="M96" s="48"/>
      <c r="N96" s="50">
        <f>IF(M96="","",M$2/(M96)*#REF!)</f>
      </c>
      <c r="O96" s="45"/>
      <c r="P96" s="47"/>
      <c r="Q96" s="48"/>
      <c r="R96" s="50">
        <f>IF(Q96="","",Q$2/(Q96)*#REF!)</f>
      </c>
      <c r="S96" s="46"/>
      <c r="T96" s="47">
        <f>IF(S96="","",S$2/(S96)*#REF!)</f>
      </c>
      <c r="U96" s="44">
        <f>IF(B96="","",SUM(H96,J96,N96,R96,T96,#REF!))</f>
      </c>
      <c r="V96" s="44">
        <f t="shared" si="12"/>
      </c>
      <c r="W96" s="15">
        <f>IF(H96="",0,H96)</f>
        <v>0</v>
      </c>
      <c r="X96" s="15">
        <f>IF(J96="",0,J96)</f>
        <v>0</v>
      </c>
      <c r="Y96" s="15">
        <f>IF(N96="",0,N96)</f>
        <v>0</v>
      </c>
      <c r="Z96" s="15">
        <f>IF(R96="",0,R96)</f>
        <v>0</v>
      </c>
      <c r="AA96" s="15">
        <f>IF(T96="",0,T96)</f>
        <v>0</v>
      </c>
      <c r="AB96" s="15" t="e">
        <f>IF(#REF!="",0,#REF!)</f>
        <v>#REF!</v>
      </c>
    </row>
    <row r="97" spans="1:27" s="3" customFormat="1" ht="12.75" customHeight="1">
      <c r="A97" s="12"/>
      <c r="B97" s="13"/>
      <c r="C97" s="14"/>
      <c r="D97" s="27"/>
      <c r="E97" s="63"/>
      <c r="F97" s="49"/>
      <c r="G97" s="45"/>
      <c r="H97" s="47">
        <f>IF(G97="","",G$2/(G97)*#REF!)</f>
      </c>
      <c r="I97" s="48"/>
      <c r="J97" s="49">
        <f>IF(I97="","",I$2/(I97)*#REF!)</f>
      </c>
      <c r="K97" s="45"/>
      <c r="L97" s="47"/>
      <c r="M97" s="48"/>
      <c r="N97" s="50">
        <f>IF(M97="","",M$2/(M97)*#REF!)</f>
      </c>
      <c r="O97" s="45"/>
      <c r="P97" s="47"/>
      <c r="Q97" s="48"/>
      <c r="R97" s="50">
        <f>IF(Q97="","",Q$2/(Q97)*#REF!)</f>
      </c>
      <c r="S97" s="46"/>
      <c r="T97" s="47">
        <f>IF(S97="","",S$2/(S97)*#REF!)</f>
      </c>
      <c r="U97" s="44">
        <f>IF(B97="","",SUM(H97,J97,N97,R97,T97,#REF!))</f>
      </c>
      <c r="V97" s="44">
        <f t="shared" si="12"/>
      </c>
      <c r="W97" s="2"/>
      <c r="X97" s="2"/>
      <c r="Y97" s="2"/>
      <c r="Z97" s="2"/>
      <c r="AA97" s="2"/>
    </row>
    <row r="98" spans="1:27" s="3" customFormat="1" ht="12.75" customHeight="1">
      <c r="A98" s="12"/>
      <c r="B98" s="13"/>
      <c r="C98" s="14"/>
      <c r="D98" s="27"/>
      <c r="E98" s="63"/>
      <c r="F98" s="49"/>
      <c r="G98" s="45"/>
      <c r="H98" s="47">
        <f>IF(G98="","",G$2/(G98)*#REF!)</f>
      </c>
      <c r="I98" s="48"/>
      <c r="J98" s="49">
        <f>IF(I98="","",I$2/(I98)*#REF!)</f>
      </c>
      <c r="K98" s="45"/>
      <c r="L98" s="47"/>
      <c r="M98" s="48"/>
      <c r="N98" s="50">
        <f>IF(M98="","",M$2/(M98)*#REF!)</f>
      </c>
      <c r="O98" s="45"/>
      <c r="P98" s="47"/>
      <c r="Q98" s="48"/>
      <c r="R98" s="50">
        <f>IF(Q98="","",Q$2/(Q98)*#REF!)</f>
      </c>
      <c r="S98" s="46"/>
      <c r="T98" s="47">
        <f>IF(S98="","",S$2/(S98)*#REF!)</f>
      </c>
      <c r="U98" s="44">
        <f>IF(B98="","",SUM(H98,J98,N98,R98,T98,#REF!))</f>
      </c>
      <c r="V98" s="44">
        <f t="shared" si="12"/>
      </c>
      <c r="W98" s="2"/>
      <c r="X98" s="2"/>
      <c r="Y98" s="2"/>
      <c r="Z98" s="2"/>
      <c r="AA98" s="2"/>
    </row>
    <row r="99" spans="1:27" s="3" customFormat="1" ht="12.75" customHeight="1">
      <c r="A99" s="12"/>
      <c r="B99" s="13"/>
      <c r="C99" s="14"/>
      <c r="D99" s="27"/>
      <c r="E99" s="63"/>
      <c r="F99" s="49"/>
      <c r="G99" s="45"/>
      <c r="H99" s="47">
        <f>IF(G99="","",G$2/(G99)*#REF!)</f>
      </c>
      <c r="I99" s="48"/>
      <c r="J99" s="49">
        <f>IF(I99="","",I$2/(I99)*#REF!)</f>
      </c>
      <c r="K99" s="45"/>
      <c r="L99" s="47"/>
      <c r="M99" s="48"/>
      <c r="N99" s="50">
        <f>IF(M99="","",M$2/(M99)*#REF!)</f>
      </c>
      <c r="O99" s="45"/>
      <c r="P99" s="47"/>
      <c r="Q99" s="48"/>
      <c r="R99" s="50">
        <f>IF(Q99="","",Q$2/(Q99)*#REF!)</f>
      </c>
      <c r="S99" s="46"/>
      <c r="T99" s="47">
        <f>IF(S99="","",S$2/(S99)*#REF!)</f>
      </c>
      <c r="U99" s="44">
        <f>IF(B99="","",SUM(H99,J99,N99,R99,T99,#REF!))</f>
      </c>
      <c r="V99" s="44">
        <f t="shared" si="12"/>
      </c>
      <c r="W99" s="2"/>
      <c r="X99" s="2"/>
      <c r="Y99" s="2"/>
      <c r="Z99" s="2"/>
      <c r="AA99" s="2"/>
    </row>
    <row r="100" spans="1:27" s="3" customFormat="1" ht="12.75">
      <c r="A100" s="2"/>
      <c r="C100" s="21"/>
      <c r="D100" s="28"/>
      <c r="E100" s="22"/>
      <c r="F100" s="22"/>
      <c r="M100" s="98"/>
      <c r="N100" s="98"/>
      <c r="U100" s="99"/>
      <c r="V100" s="99"/>
      <c r="W100" s="2"/>
      <c r="X100" s="2"/>
      <c r="Y100" s="2"/>
      <c r="Z100" s="2"/>
      <c r="AA100" s="2"/>
    </row>
    <row r="101" spans="1:27" s="3" customFormat="1" ht="12.75">
      <c r="A101" s="2"/>
      <c r="C101" s="21"/>
      <c r="D101" s="28"/>
      <c r="E101" s="22"/>
      <c r="F101" s="22"/>
      <c r="M101" s="98"/>
      <c r="N101" s="98"/>
      <c r="U101" s="99"/>
      <c r="V101" s="99"/>
      <c r="W101" s="2"/>
      <c r="X101" s="2"/>
      <c r="Y101" s="2"/>
      <c r="Z101" s="2"/>
      <c r="AA101" s="2"/>
    </row>
    <row r="102" spans="1:27" s="3" customFormat="1" ht="12.75">
      <c r="A102" s="2"/>
      <c r="C102" s="21"/>
      <c r="D102" s="28"/>
      <c r="E102" s="22"/>
      <c r="F102" s="22"/>
      <c r="M102" s="98"/>
      <c r="N102" s="98"/>
      <c r="U102" s="99"/>
      <c r="V102" s="99"/>
      <c r="W102" s="2"/>
      <c r="X102" s="2"/>
      <c r="Y102" s="2"/>
      <c r="Z102" s="2"/>
      <c r="AA102" s="2"/>
    </row>
    <row r="103" spans="1:27" s="3" customFormat="1" ht="12.75">
      <c r="A103" s="2"/>
      <c r="C103" s="21"/>
      <c r="D103" s="28"/>
      <c r="E103" s="22"/>
      <c r="F103" s="22"/>
      <c r="M103" s="98"/>
      <c r="N103" s="98"/>
      <c r="U103" s="99"/>
      <c r="V103" s="99"/>
      <c r="W103" s="2"/>
      <c r="X103" s="2"/>
      <c r="Y103" s="2"/>
      <c r="Z103" s="2"/>
      <c r="AA103" s="2"/>
    </row>
    <row r="104" spans="1:27" s="3" customFormat="1" ht="12.75">
      <c r="A104" s="2"/>
      <c r="C104" s="21"/>
      <c r="D104" s="28"/>
      <c r="E104" s="22"/>
      <c r="F104" s="22"/>
      <c r="M104" s="98"/>
      <c r="N104" s="98"/>
      <c r="U104" s="99"/>
      <c r="V104" s="99"/>
      <c r="W104" s="2"/>
      <c r="X104" s="2"/>
      <c r="Y104" s="2"/>
      <c r="Z104" s="2"/>
      <c r="AA104" s="2"/>
    </row>
    <row r="105" spans="1:27" s="3" customFormat="1" ht="12.75">
      <c r="A105" s="2"/>
      <c r="C105" s="21"/>
      <c r="D105" s="28"/>
      <c r="E105" s="22"/>
      <c r="F105" s="22"/>
      <c r="M105" s="98"/>
      <c r="N105" s="98"/>
      <c r="U105" s="99"/>
      <c r="V105" s="99"/>
      <c r="W105" s="2"/>
      <c r="X105" s="2"/>
      <c r="Y105" s="2"/>
      <c r="Z105" s="2"/>
      <c r="AA105" s="2"/>
    </row>
    <row r="106" spans="1:27" s="3" customFormat="1" ht="12.75">
      <c r="A106" s="2"/>
      <c r="C106" s="21"/>
      <c r="D106" s="28"/>
      <c r="E106" s="22"/>
      <c r="F106" s="22"/>
      <c r="M106" s="98"/>
      <c r="N106" s="98"/>
      <c r="U106" s="99"/>
      <c r="V106" s="99"/>
      <c r="W106" s="2"/>
      <c r="X106" s="2"/>
      <c r="Y106" s="2"/>
      <c r="Z106" s="2"/>
      <c r="AA106" s="2"/>
    </row>
    <row r="107" spans="1:27" s="3" customFormat="1" ht="12.75">
      <c r="A107" s="2"/>
      <c r="C107" s="21"/>
      <c r="D107" s="28"/>
      <c r="E107" s="22"/>
      <c r="F107" s="22"/>
      <c r="M107" s="98"/>
      <c r="N107" s="98"/>
      <c r="U107" s="99"/>
      <c r="V107" s="99"/>
      <c r="W107" s="2"/>
      <c r="X107" s="2"/>
      <c r="Y107" s="2"/>
      <c r="Z107" s="2"/>
      <c r="AA107" s="2"/>
    </row>
    <row r="108" spans="1:27" s="3" customFormat="1" ht="12.75">
      <c r="A108" s="2"/>
      <c r="C108" s="21"/>
      <c r="D108" s="28"/>
      <c r="E108" s="22"/>
      <c r="F108" s="22"/>
      <c r="M108" s="98"/>
      <c r="N108" s="98"/>
      <c r="U108" s="99"/>
      <c r="V108" s="99"/>
      <c r="W108" s="2"/>
      <c r="X108" s="2"/>
      <c r="Y108" s="2"/>
      <c r="Z108" s="2"/>
      <c r="AA108" s="2"/>
    </row>
    <row r="109" spans="1:27" s="3" customFormat="1" ht="12.75">
      <c r="A109" s="2"/>
      <c r="C109" s="21"/>
      <c r="D109" s="28"/>
      <c r="E109" s="22"/>
      <c r="F109" s="22"/>
      <c r="M109" s="98"/>
      <c r="N109" s="98"/>
      <c r="U109" s="99"/>
      <c r="V109" s="99"/>
      <c r="W109" s="2"/>
      <c r="X109" s="2"/>
      <c r="Y109" s="2"/>
      <c r="Z109" s="2"/>
      <c r="AA109" s="2"/>
    </row>
    <row r="110" spans="1:27" s="3" customFormat="1" ht="12.75">
      <c r="A110" s="2"/>
      <c r="C110" s="21"/>
      <c r="D110" s="28"/>
      <c r="E110" s="22"/>
      <c r="F110" s="22"/>
      <c r="M110" s="98"/>
      <c r="N110" s="98"/>
      <c r="U110" s="99"/>
      <c r="V110" s="99"/>
      <c r="W110" s="2"/>
      <c r="X110" s="2"/>
      <c r="Y110" s="2"/>
      <c r="Z110" s="2"/>
      <c r="AA110" s="2"/>
    </row>
    <row r="111" spans="1:27" s="3" customFormat="1" ht="12.75">
      <c r="A111" s="2"/>
      <c r="C111" s="21"/>
      <c r="D111" s="28"/>
      <c r="E111" s="22"/>
      <c r="F111" s="22"/>
      <c r="M111" s="98"/>
      <c r="N111" s="98"/>
      <c r="U111" s="99"/>
      <c r="V111" s="99"/>
      <c r="W111" s="2"/>
      <c r="X111" s="2"/>
      <c r="Y111" s="2"/>
      <c r="Z111" s="2"/>
      <c r="AA111" s="2"/>
    </row>
    <row r="112" spans="1:27" s="3" customFormat="1" ht="12.75">
      <c r="A112" s="2"/>
      <c r="C112" s="21"/>
      <c r="D112" s="28"/>
      <c r="E112" s="22"/>
      <c r="F112" s="22"/>
      <c r="M112" s="98"/>
      <c r="N112" s="98"/>
      <c r="U112" s="99"/>
      <c r="V112" s="99"/>
      <c r="W112" s="2"/>
      <c r="X112" s="2"/>
      <c r="Y112" s="2"/>
      <c r="Z112" s="2"/>
      <c r="AA112" s="2"/>
    </row>
    <row r="113" spans="1:27" s="3" customFormat="1" ht="12.75">
      <c r="A113" s="2"/>
      <c r="C113" s="21"/>
      <c r="D113" s="28"/>
      <c r="E113" s="22"/>
      <c r="F113" s="22"/>
      <c r="M113" s="98"/>
      <c r="N113" s="98"/>
      <c r="U113" s="99"/>
      <c r="V113" s="99"/>
      <c r="W113" s="2"/>
      <c r="X113" s="2"/>
      <c r="Y113" s="2"/>
      <c r="Z113" s="2"/>
      <c r="AA113" s="2"/>
    </row>
    <row r="114" spans="1:27" s="3" customFormat="1" ht="12.75">
      <c r="A114" s="2"/>
      <c r="C114" s="21"/>
      <c r="D114" s="28"/>
      <c r="E114" s="22"/>
      <c r="F114" s="22"/>
      <c r="M114" s="98"/>
      <c r="N114" s="98"/>
      <c r="U114" s="99"/>
      <c r="V114" s="99"/>
      <c r="W114" s="2"/>
      <c r="X114" s="2"/>
      <c r="Y114" s="2"/>
      <c r="Z114" s="2"/>
      <c r="AA114" s="2"/>
    </row>
    <row r="115" spans="1:27" s="3" customFormat="1" ht="12.75">
      <c r="A115" s="2"/>
      <c r="C115" s="21"/>
      <c r="D115" s="28"/>
      <c r="E115" s="22"/>
      <c r="F115" s="22"/>
      <c r="M115" s="98"/>
      <c r="N115" s="98"/>
      <c r="U115" s="99"/>
      <c r="V115" s="99"/>
      <c r="W115" s="2"/>
      <c r="X115" s="2"/>
      <c r="Y115" s="2"/>
      <c r="Z115" s="2"/>
      <c r="AA115" s="2"/>
    </row>
    <row r="116" spans="1:27" s="3" customFormat="1" ht="12.75">
      <c r="A116" s="2"/>
      <c r="C116" s="21"/>
      <c r="D116" s="28"/>
      <c r="E116" s="22"/>
      <c r="F116" s="22"/>
      <c r="M116" s="98"/>
      <c r="N116" s="98"/>
      <c r="U116" s="99"/>
      <c r="V116" s="99"/>
      <c r="W116" s="2"/>
      <c r="X116" s="2"/>
      <c r="Y116" s="2"/>
      <c r="Z116" s="2"/>
      <c r="AA116" s="2"/>
    </row>
    <row r="117" spans="1:27" s="3" customFormat="1" ht="12.75">
      <c r="A117" s="2"/>
      <c r="C117" s="21"/>
      <c r="D117" s="28"/>
      <c r="E117" s="22"/>
      <c r="F117" s="22"/>
      <c r="M117" s="98"/>
      <c r="N117" s="98"/>
      <c r="U117" s="99"/>
      <c r="V117" s="99"/>
      <c r="W117" s="2"/>
      <c r="X117" s="2"/>
      <c r="Y117" s="2"/>
      <c r="Z117" s="2"/>
      <c r="AA117" s="2"/>
    </row>
    <row r="118" spans="1:27" s="3" customFormat="1" ht="12.75">
      <c r="A118" s="2"/>
      <c r="C118" s="21"/>
      <c r="D118" s="28"/>
      <c r="E118" s="22"/>
      <c r="F118" s="22"/>
      <c r="M118" s="98"/>
      <c r="N118" s="98"/>
      <c r="U118" s="99"/>
      <c r="V118" s="99"/>
      <c r="W118" s="2"/>
      <c r="X118" s="2"/>
      <c r="Y118" s="2"/>
      <c r="Z118" s="2"/>
      <c r="AA118" s="2"/>
    </row>
    <row r="119" spans="1:27" s="3" customFormat="1" ht="12.75">
      <c r="A119" s="2"/>
      <c r="C119" s="21"/>
      <c r="D119" s="28"/>
      <c r="E119" s="22"/>
      <c r="F119" s="22"/>
      <c r="M119" s="98"/>
      <c r="N119" s="98"/>
      <c r="U119" s="99"/>
      <c r="V119" s="99"/>
      <c r="W119" s="2"/>
      <c r="X119" s="2"/>
      <c r="Y119" s="2"/>
      <c r="Z119" s="2"/>
      <c r="AA119" s="2"/>
    </row>
    <row r="120" spans="1:27" s="3" customFormat="1" ht="12.75">
      <c r="A120" s="2"/>
      <c r="C120" s="21"/>
      <c r="D120" s="28"/>
      <c r="E120" s="22"/>
      <c r="F120" s="22"/>
      <c r="M120" s="98"/>
      <c r="N120" s="98"/>
      <c r="U120" s="99"/>
      <c r="V120" s="99"/>
      <c r="W120" s="2"/>
      <c r="X120" s="2"/>
      <c r="Y120" s="2"/>
      <c r="Z120" s="2"/>
      <c r="AA120" s="2"/>
    </row>
    <row r="121" spans="1:27" s="3" customFormat="1" ht="12.75">
      <c r="A121" s="2"/>
      <c r="C121" s="21"/>
      <c r="D121" s="28"/>
      <c r="E121" s="22"/>
      <c r="F121" s="22"/>
      <c r="M121" s="98"/>
      <c r="N121" s="98"/>
      <c r="U121" s="99"/>
      <c r="V121" s="99"/>
      <c r="W121" s="2"/>
      <c r="X121" s="2"/>
      <c r="Y121" s="2"/>
      <c r="Z121" s="2"/>
      <c r="AA121" s="2"/>
    </row>
    <row r="122" spans="1:27" s="3" customFormat="1" ht="12.75">
      <c r="A122" s="2"/>
      <c r="C122" s="21"/>
      <c r="D122" s="28"/>
      <c r="E122" s="22"/>
      <c r="F122" s="22"/>
      <c r="M122" s="98"/>
      <c r="N122" s="98"/>
      <c r="U122" s="99"/>
      <c r="V122" s="99"/>
      <c r="W122" s="2"/>
      <c r="X122" s="2"/>
      <c r="Y122" s="2"/>
      <c r="Z122" s="2"/>
      <c r="AA122" s="2"/>
    </row>
    <row r="123" spans="1:27" s="3" customFormat="1" ht="12.75">
      <c r="A123" s="2"/>
      <c r="C123" s="21"/>
      <c r="D123" s="28"/>
      <c r="E123" s="22"/>
      <c r="F123" s="22"/>
      <c r="M123" s="98"/>
      <c r="N123" s="98"/>
      <c r="U123" s="99"/>
      <c r="V123" s="99"/>
      <c r="W123" s="2"/>
      <c r="X123" s="2"/>
      <c r="Y123" s="2"/>
      <c r="Z123" s="2"/>
      <c r="AA123" s="2"/>
    </row>
  </sheetData>
  <sheetProtection/>
  <mergeCells count="11">
    <mergeCell ref="Q1:R1"/>
    <mergeCell ref="S1:T1"/>
    <mergeCell ref="U1:V1"/>
    <mergeCell ref="U2:V2"/>
    <mergeCell ref="O1:P1"/>
    <mergeCell ref="B1:D1"/>
    <mergeCell ref="E1:F1"/>
    <mergeCell ref="G1:H1"/>
    <mergeCell ref="I1:J1"/>
    <mergeCell ref="K1:L1"/>
    <mergeCell ref="M1:N1"/>
  </mergeCells>
  <printOptions horizontalCentered="1" verticalCentered="1"/>
  <pageMargins left="0.39375" right="0.39375" top="0.5097222222222222" bottom="0.5201388888888889" header="0.5118055555555556" footer="0.5118055555555556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2"/>
  <sheetViews>
    <sheetView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G15" sqref="G15"/>
    </sheetView>
  </sheetViews>
  <sheetFormatPr defaultColWidth="9.140625" defaultRowHeight="12.75"/>
  <cols>
    <col min="1" max="1" width="4.421875" style="79" customWidth="1"/>
    <col min="2" max="2" width="12.8515625" style="79" bestFit="1" customWidth="1"/>
    <col min="3" max="3" width="16.140625" style="79" bestFit="1" customWidth="1"/>
    <col min="4" max="4" width="29.28125" style="153" customWidth="1"/>
    <col min="5" max="6" width="9.00390625" style="153" customWidth="1"/>
    <col min="7" max="7" width="8.8515625" style="80" customWidth="1"/>
    <col min="8" max="12" width="8.8515625" style="79" customWidth="1"/>
    <col min="13" max="14" width="8.8515625" style="161" customWidth="1"/>
    <col min="15" max="16" width="8.8515625" style="79" customWidth="1"/>
    <col min="17" max="18" width="8.8515625" style="161" customWidth="1"/>
    <col min="19" max="20" width="8.8515625" style="142" customWidth="1"/>
    <col min="21" max="25" width="9.140625" style="79" hidden="1" customWidth="1"/>
    <col min="26" max="26" width="0" style="79" hidden="1" customWidth="1"/>
    <col min="27" max="16384" width="9.140625" style="79" customWidth="1"/>
  </cols>
  <sheetData>
    <row r="1" spans="1:28" ht="12.75">
      <c r="A1" s="137"/>
      <c r="B1" s="281" t="s">
        <v>167</v>
      </c>
      <c r="C1" s="281"/>
      <c r="D1" s="281"/>
      <c r="E1" s="286" t="s">
        <v>224</v>
      </c>
      <c r="F1" s="286"/>
      <c r="G1" s="80" t="s">
        <v>170</v>
      </c>
      <c r="H1" s="146"/>
      <c r="I1" s="282" t="s">
        <v>205</v>
      </c>
      <c r="J1" s="282"/>
      <c r="K1" s="285" t="s">
        <v>546</v>
      </c>
      <c r="L1" s="285"/>
      <c r="M1" s="283" t="s">
        <v>206</v>
      </c>
      <c r="N1" s="283"/>
      <c r="O1" s="285" t="s">
        <v>169</v>
      </c>
      <c r="P1" s="285"/>
      <c r="Q1" s="283" t="s">
        <v>171</v>
      </c>
      <c r="R1" s="283"/>
      <c r="S1" s="284" t="s">
        <v>156</v>
      </c>
      <c r="T1" s="284"/>
      <c r="U1" s="138"/>
      <c r="V1" s="138"/>
      <c r="W1" s="138"/>
      <c r="X1" s="138"/>
      <c r="Y1" s="138"/>
      <c r="AB1" s="79">
        <v>1000</v>
      </c>
    </row>
    <row r="2" spans="1:25" ht="12.75">
      <c r="A2" s="137"/>
      <c r="B2" s="137"/>
      <c r="C2" s="139"/>
      <c r="D2" s="57"/>
      <c r="E2" s="115"/>
      <c r="F2" s="79"/>
      <c r="G2" s="80">
        <v>0.005960648148148149</v>
      </c>
      <c r="H2" s="140"/>
      <c r="I2" s="111"/>
      <c r="J2" s="137"/>
      <c r="K2" s="80">
        <v>0.003136574074074074</v>
      </c>
      <c r="L2" s="140"/>
      <c r="M2" s="111">
        <v>0.004953703703703704</v>
      </c>
      <c r="N2" s="141"/>
      <c r="O2" s="80"/>
      <c r="P2" s="140"/>
      <c r="Q2" s="111">
        <v>0.012083333333333333</v>
      </c>
      <c r="R2" s="141"/>
      <c r="S2" s="284"/>
      <c r="T2" s="284"/>
      <c r="U2" s="138"/>
      <c r="V2" s="138"/>
      <c r="W2" s="138"/>
      <c r="X2" s="138"/>
      <c r="Y2" s="138"/>
    </row>
    <row r="3" spans="1:25" ht="12.75">
      <c r="A3" s="137" t="s">
        <v>157</v>
      </c>
      <c r="B3" s="56" t="s">
        <v>158</v>
      </c>
      <c r="C3" s="56" t="s">
        <v>159</v>
      </c>
      <c r="D3" s="57" t="s">
        <v>160</v>
      </c>
      <c r="E3" s="142" t="s">
        <v>161</v>
      </c>
      <c r="F3" s="142" t="s">
        <v>162</v>
      </c>
      <c r="G3" s="80" t="s">
        <v>161</v>
      </c>
      <c r="H3" s="143" t="s">
        <v>162</v>
      </c>
      <c r="I3" s="139" t="s">
        <v>161</v>
      </c>
      <c r="J3" s="139" t="s">
        <v>162</v>
      </c>
      <c r="K3" s="143" t="s">
        <v>753</v>
      </c>
      <c r="L3" s="143" t="s">
        <v>754</v>
      </c>
      <c r="M3" s="144" t="s">
        <v>161</v>
      </c>
      <c r="N3" s="144" t="s">
        <v>162</v>
      </c>
      <c r="O3" s="143" t="s">
        <v>161</v>
      </c>
      <c r="P3" s="143" t="s">
        <v>162</v>
      </c>
      <c r="Q3" s="144" t="s">
        <v>161</v>
      </c>
      <c r="R3" s="144" t="s">
        <v>162</v>
      </c>
      <c r="S3" s="145" t="s">
        <v>163</v>
      </c>
      <c r="T3" s="145" t="s">
        <v>164</v>
      </c>
      <c r="U3" s="138" t="s">
        <v>165</v>
      </c>
      <c r="V3" s="138">
        <v>1000</v>
      </c>
      <c r="W3" s="138"/>
      <c r="X3" s="138"/>
      <c r="Y3" s="138"/>
    </row>
    <row r="4" spans="1:25" ht="12.75" customHeight="1">
      <c r="A4" s="138">
        <v>1</v>
      </c>
      <c r="B4" s="155" t="s">
        <v>359</v>
      </c>
      <c r="C4" s="155" t="s">
        <v>381</v>
      </c>
      <c r="D4" s="156" t="s">
        <v>557</v>
      </c>
      <c r="E4" s="79"/>
      <c r="F4" s="79"/>
      <c r="H4" s="146">
        <f aca="true" t="shared" si="0" ref="H4:H21">IF(G4="","",G$2/(G4)*$V$3)</f>
      </c>
      <c r="K4" s="158">
        <v>0.0031365740740740694</v>
      </c>
      <c r="L4" s="157">
        <v>1000</v>
      </c>
      <c r="M4" s="159">
        <v>0.004953703703703704</v>
      </c>
      <c r="N4" s="147">
        <f aca="true" t="shared" si="1" ref="N4:N21">IF(M4="","",M$2/(M4)*$V$3)</f>
        <v>1000</v>
      </c>
      <c r="O4" s="80">
        <v>0.002337962962962963</v>
      </c>
      <c r="P4" s="146">
        <v>1000</v>
      </c>
      <c r="Q4" s="122">
        <v>0.012083333333333333</v>
      </c>
      <c r="R4" s="147">
        <f>IF(Q4="","",Q$2/(Q4)*$AB$1)</f>
        <v>1000</v>
      </c>
      <c r="S4" s="148">
        <f aca="true" t="shared" si="2" ref="S4:S21">IF(B4="","",SUM(H4,J4,N4,P4,R4,L4,F4))</f>
        <v>4000</v>
      </c>
      <c r="T4" s="148">
        <f>R4+P4+N4</f>
        <v>3000</v>
      </c>
      <c r="U4" s="138" t="s">
        <v>166</v>
      </c>
      <c r="V4" s="138">
        <v>3</v>
      </c>
      <c r="W4" s="138"/>
      <c r="X4" s="138"/>
      <c r="Y4" s="138"/>
    </row>
    <row r="5" spans="1:27" ht="12.75" customHeight="1">
      <c r="A5" s="138">
        <v>2</v>
      </c>
      <c r="B5" s="149" t="s">
        <v>312</v>
      </c>
      <c r="C5" s="149" t="s">
        <v>263</v>
      </c>
      <c r="D5" s="57" t="s">
        <v>313</v>
      </c>
      <c r="E5" s="79"/>
      <c r="F5" s="79"/>
      <c r="G5" s="80">
        <v>0.005960648148148149</v>
      </c>
      <c r="H5" s="146">
        <f t="shared" si="0"/>
        <v>1000</v>
      </c>
      <c r="I5" s="111"/>
      <c r="J5" s="150">
        <f aca="true" t="shared" si="3" ref="J5:J21">IF(I5="","",I$2/(I5)*$V$3)</f>
      </c>
      <c r="K5" s="80"/>
      <c r="L5" s="146">
        <f>IF(K5="","",K$2/(K5)*$V$3)</f>
      </c>
      <c r="M5" s="111"/>
      <c r="N5" s="147">
        <f t="shared" si="1"/>
      </c>
      <c r="O5" s="80"/>
      <c r="P5" s="146">
        <f>IF(O5="","",O$2/(O5)*$V$3)</f>
      </c>
      <c r="Q5" s="111"/>
      <c r="R5" s="147">
        <f aca="true" t="shared" si="4" ref="R5:R15">IF(Q5="","",Q$2/(Q5)*$V$3)</f>
      </c>
      <c r="S5" s="148">
        <f t="shared" si="2"/>
        <v>1000</v>
      </c>
      <c r="T5" s="148">
        <f>H5</f>
        <v>1000</v>
      </c>
      <c r="U5" s="151" t="e">
        <f>IF(#REF!="",0,#REF!)</f>
        <v>#REF!</v>
      </c>
      <c r="V5" s="151">
        <f aca="true" t="shared" si="5" ref="V5:V21">IF(J5="",0,J5)</f>
        <v>0</v>
      </c>
      <c r="W5" s="151">
        <f aca="true" t="shared" si="6" ref="W5:W21">IF(N5="",0,N5)</f>
        <v>0</v>
      </c>
      <c r="X5" s="151">
        <f aca="true" t="shared" si="7" ref="X5:X21">IF(P5="",0,P5)</f>
        <v>0</v>
      </c>
      <c r="Y5" s="151">
        <f aca="true" t="shared" si="8" ref="Y5:Y21">IF(R5="",0,R5)</f>
        <v>0</v>
      </c>
      <c r="Z5" s="151" t="e">
        <f>IF(#REF!="",0,#REF!)</f>
        <v>#REF!</v>
      </c>
      <c r="AA5" s="154"/>
    </row>
    <row r="6" spans="1:27" ht="12.75" customHeight="1">
      <c r="A6" s="138">
        <v>3</v>
      </c>
      <c r="B6" s="153" t="s">
        <v>314</v>
      </c>
      <c r="C6" s="57" t="s">
        <v>315</v>
      </c>
      <c r="D6" s="57" t="s">
        <v>316</v>
      </c>
      <c r="E6" s="79"/>
      <c r="F6" s="150"/>
      <c r="G6" s="80">
        <v>0.0061342592592592594</v>
      </c>
      <c r="H6" s="146">
        <f t="shared" si="0"/>
        <v>971.6981132075473</v>
      </c>
      <c r="I6" s="111"/>
      <c r="J6" s="150">
        <f t="shared" si="3"/>
      </c>
      <c r="K6" s="80"/>
      <c r="L6" s="146">
        <f>IF(K6="","",K$2/(K6)*$V$3)</f>
      </c>
      <c r="M6" s="111"/>
      <c r="N6" s="147">
        <f t="shared" si="1"/>
      </c>
      <c r="O6" s="80"/>
      <c r="P6" s="146">
        <f>IF(O6="","",O$2/(O6)*$V$3)</f>
      </c>
      <c r="Q6" s="111"/>
      <c r="R6" s="147">
        <f t="shared" si="4"/>
      </c>
      <c r="S6" s="148">
        <f t="shared" si="2"/>
        <v>971.6981132075473</v>
      </c>
      <c r="T6" s="148">
        <f>H6</f>
        <v>971.6981132075473</v>
      </c>
      <c r="U6" s="151">
        <f aca="true" t="shared" si="9" ref="U6:U21">IF(H6="",0,H6)</f>
        <v>971.6981132075473</v>
      </c>
      <c r="V6" s="151">
        <f t="shared" si="5"/>
        <v>0</v>
      </c>
      <c r="W6" s="151">
        <f t="shared" si="6"/>
        <v>0</v>
      </c>
      <c r="X6" s="151">
        <f t="shared" si="7"/>
        <v>0</v>
      </c>
      <c r="Y6" s="151">
        <f t="shared" si="8"/>
        <v>0</v>
      </c>
      <c r="Z6" s="151" t="e">
        <f>IF(#REF!="",0,#REF!)</f>
        <v>#REF!</v>
      </c>
      <c r="AA6" s="154"/>
    </row>
    <row r="7" spans="1:27" ht="12.75" customHeight="1">
      <c r="A7" s="138">
        <v>4</v>
      </c>
      <c r="B7" s="149" t="s">
        <v>364</v>
      </c>
      <c r="C7" s="149" t="s">
        <v>317</v>
      </c>
      <c r="D7" s="57" t="s">
        <v>316</v>
      </c>
      <c r="E7" s="79"/>
      <c r="F7" s="150"/>
      <c r="G7" s="80">
        <v>0.00636574074074074</v>
      </c>
      <c r="H7" s="146">
        <f t="shared" si="0"/>
        <v>936.3636363636365</v>
      </c>
      <c r="I7" s="111"/>
      <c r="J7" s="150">
        <f t="shared" si="3"/>
      </c>
      <c r="K7" s="80"/>
      <c r="L7" s="146"/>
      <c r="M7" s="111"/>
      <c r="N7" s="147">
        <f t="shared" si="1"/>
      </c>
      <c r="O7" s="80"/>
      <c r="P7" s="146">
        <f>IF(O7="","",O$2/(O7)*$V$3)</f>
      </c>
      <c r="Q7" s="111"/>
      <c r="R7" s="147">
        <f t="shared" si="4"/>
      </c>
      <c r="S7" s="148">
        <f t="shared" si="2"/>
        <v>936.3636363636365</v>
      </c>
      <c r="T7" s="148">
        <f>H7</f>
        <v>936.3636363636365</v>
      </c>
      <c r="U7" s="151">
        <f t="shared" si="9"/>
        <v>936.3636363636365</v>
      </c>
      <c r="V7" s="151">
        <f t="shared" si="5"/>
        <v>0</v>
      </c>
      <c r="W7" s="151">
        <f t="shared" si="6"/>
        <v>0</v>
      </c>
      <c r="X7" s="151">
        <f t="shared" si="7"/>
        <v>0</v>
      </c>
      <c r="Y7" s="151">
        <f t="shared" si="8"/>
        <v>0</v>
      </c>
      <c r="Z7" s="151" t="e">
        <f>IF(#REF!="",0,#REF!)</f>
        <v>#REF!</v>
      </c>
      <c r="AA7" s="154"/>
    </row>
    <row r="8" spans="1:27" ht="12.75" customHeight="1">
      <c r="A8" s="138">
        <v>5</v>
      </c>
      <c r="B8" s="149" t="s">
        <v>471</v>
      </c>
      <c r="C8" s="149" t="s">
        <v>470</v>
      </c>
      <c r="D8" s="57" t="s">
        <v>656</v>
      </c>
      <c r="E8" s="115"/>
      <c r="F8" s="150"/>
      <c r="H8" s="146">
        <f t="shared" si="0"/>
      </c>
      <c r="I8" s="111"/>
      <c r="J8" s="150">
        <f t="shared" si="3"/>
      </c>
      <c r="K8" s="80"/>
      <c r="L8" s="146"/>
      <c r="M8" s="111"/>
      <c r="N8" s="147">
        <f t="shared" si="1"/>
      </c>
      <c r="O8" s="80">
        <v>0.0025</v>
      </c>
      <c r="P8" s="146">
        <v>935</v>
      </c>
      <c r="Q8" s="111"/>
      <c r="R8" s="147">
        <f t="shared" si="4"/>
      </c>
      <c r="S8" s="148">
        <f t="shared" si="2"/>
        <v>935</v>
      </c>
      <c r="T8" s="148">
        <f>P8</f>
        <v>935</v>
      </c>
      <c r="U8" s="151">
        <f t="shared" si="9"/>
        <v>0</v>
      </c>
      <c r="V8" s="151">
        <f t="shared" si="5"/>
        <v>0</v>
      </c>
      <c r="W8" s="151">
        <f t="shared" si="6"/>
        <v>0</v>
      </c>
      <c r="X8" s="151">
        <f t="shared" si="7"/>
        <v>935</v>
      </c>
      <c r="Y8" s="151">
        <f t="shared" si="8"/>
        <v>0</v>
      </c>
      <c r="Z8" s="151" t="e">
        <f>IF(#REF!="",0,#REF!)</f>
        <v>#REF!</v>
      </c>
      <c r="AA8" s="154"/>
    </row>
    <row r="9" spans="1:27" ht="12.75" customHeight="1">
      <c r="A9" s="138">
        <v>6</v>
      </c>
      <c r="B9" s="155" t="s">
        <v>146</v>
      </c>
      <c r="C9" s="155" t="s">
        <v>219</v>
      </c>
      <c r="D9" s="156"/>
      <c r="E9" s="115"/>
      <c r="F9" s="150"/>
      <c r="H9" s="146">
        <f t="shared" si="0"/>
      </c>
      <c r="I9" s="111"/>
      <c r="J9" s="150">
        <f t="shared" si="3"/>
      </c>
      <c r="K9" s="80">
        <v>0.0035879629629629595</v>
      </c>
      <c r="L9" s="146">
        <f>IF(K9="","",K$2/(K9)*$AB$1)</f>
        <v>874.1935483870976</v>
      </c>
      <c r="M9" s="111"/>
      <c r="N9" s="147">
        <f t="shared" si="1"/>
      </c>
      <c r="O9" s="80"/>
      <c r="P9" s="146">
        <f>IF(O9="","",O$2/(O9)*$V$3)</f>
      </c>
      <c r="Q9" s="111"/>
      <c r="R9" s="147">
        <f t="shared" si="4"/>
      </c>
      <c r="S9" s="148">
        <f t="shared" si="2"/>
        <v>874.1935483870976</v>
      </c>
      <c r="T9" s="148">
        <f>L9</f>
        <v>874.1935483870976</v>
      </c>
      <c r="U9" s="151">
        <f t="shared" si="9"/>
        <v>0</v>
      </c>
      <c r="V9" s="151">
        <f t="shared" si="5"/>
        <v>0</v>
      </c>
      <c r="W9" s="151">
        <f t="shared" si="6"/>
        <v>0</v>
      </c>
      <c r="X9" s="151">
        <f t="shared" si="7"/>
        <v>0</v>
      </c>
      <c r="Y9" s="151">
        <f t="shared" si="8"/>
        <v>0</v>
      </c>
      <c r="Z9" s="151" t="e">
        <f>IF(#REF!="",0,#REF!)</f>
        <v>#REF!</v>
      </c>
      <c r="AA9" s="154"/>
    </row>
    <row r="10" spans="1:27" ht="12.75" customHeight="1">
      <c r="A10" s="138">
        <v>7</v>
      </c>
      <c r="B10" s="155" t="s">
        <v>186</v>
      </c>
      <c r="C10" s="155" t="s">
        <v>277</v>
      </c>
      <c r="D10" s="156"/>
      <c r="E10" s="115"/>
      <c r="F10" s="150"/>
      <c r="H10" s="146">
        <f t="shared" si="0"/>
      </c>
      <c r="I10" s="111"/>
      <c r="J10" s="150">
        <f t="shared" si="3"/>
      </c>
      <c r="K10" s="80">
        <v>0.003645833333333331</v>
      </c>
      <c r="L10" s="146">
        <f>IF(K10="","",K$2/(K10)*$V$3)</f>
        <v>860.3174603174609</v>
      </c>
      <c r="M10" s="111"/>
      <c r="N10" s="147">
        <f t="shared" si="1"/>
      </c>
      <c r="O10" s="80"/>
      <c r="P10" s="146">
        <f>IF(O10="","",O$2/(O10)*$V$3)</f>
      </c>
      <c r="Q10" s="111"/>
      <c r="R10" s="147">
        <f t="shared" si="4"/>
      </c>
      <c r="S10" s="148">
        <f t="shared" si="2"/>
        <v>860.3174603174609</v>
      </c>
      <c r="T10" s="148">
        <f>L10</f>
        <v>860.3174603174609</v>
      </c>
      <c r="U10" s="151">
        <f t="shared" si="9"/>
        <v>0</v>
      </c>
      <c r="V10" s="151">
        <f t="shared" si="5"/>
        <v>0</v>
      </c>
      <c r="W10" s="151">
        <f t="shared" si="6"/>
        <v>0</v>
      </c>
      <c r="X10" s="151">
        <f t="shared" si="7"/>
        <v>0</v>
      </c>
      <c r="Y10" s="151">
        <f t="shared" si="8"/>
        <v>0</v>
      </c>
      <c r="Z10" s="151" t="e">
        <f>IF(#REF!="",0,#REF!)</f>
        <v>#REF!</v>
      </c>
      <c r="AA10" s="154"/>
    </row>
    <row r="11" spans="1:26" ht="12.75" customHeight="1">
      <c r="A11" s="138">
        <v>8</v>
      </c>
      <c r="B11" s="153" t="s">
        <v>472</v>
      </c>
      <c r="C11" s="57" t="s">
        <v>473</v>
      </c>
      <c r="D11" s="57" t="s">
        <v>440</v>
      </c>
      <c r="E11" s="115"/>
      <c r="F11" s="150"/>
      <c r="H11" s="146">
        <f t="shared" si="0"/>
      </c>
      <c r="I11" s="111"/>
      <c r="J11" s="150">
        <f t="shared" si="3"/>
      </c>
      <c r="K11" s="80"/>
      <c r="L11" s="146"/>
      <c r="M11" s="111"/>
      <c r="N11" s="147">
        <f t="shared" si="1"/>
      </c>
      <c r="O11" s="80">
        <v>0.002743055555555556</v>
      </c>
      <c r="P11" s="146">
        <v>852</v>
      </c>
      <c r="Q11" s="111"/>
      <c r="R11" s="147">
        <f t="shared" si="4"/>
      </c>
      <c r="S11" s="148">
        <f t="shared" si="2"/>
        <v>852</v>
      </c>
      <c r="T11" s="148">
        <f>P11</f>
        <v>852</v>
      </c>
      <c r="U11" s="151">
        <f t="shared" si="9"/>
        <v>0</v>
      </c>
      <c r="V11" s="151">
        <f t="shared" si="5"/>
        <v>0</v>
      </c>
      <c r="W11" s="151">
        <f t="shared" si="6"/>
        <v>0</v>
      </c>
      <c r="X11" s="151">
        <f t="shared" si="7"/>
        <v>852</v>
      </c>
      <c r="Y11" s="151">
        <f t="shared" si="8"/>
        <v>0</v>
      </c>
      <c r="Z11" s="151" t="e">
        <f>IF(#REF!="",0,#REF!)</f>
        <v>#REF!</v>
      </c>
    </row>
    <row r="12" spans="1:27" ht="12.75" customHeight="1">
      <c r="A12" s="138">
        <v>9</v>
      </c>
      <c r="B12" s="149" t="s">
        <v>331</v>
      </c>
      <c r="C12" s="149" t="s">
        <v>143</v>
      </c>
      <c r="D12" s="57" t="s">
        <v>557</v>
      </c>
      <c r="E12" s="115"/>
      <c r="F12" s="150"/>
      <c r="H12" s="146">
        <f t="shared" si="0"/>
      </c>
      <c r="I12" s="111"/>
      <c r="J12" s="150">
        <f t="shared" si="3"/>
      </c>
      <c r="K12" s="80"/>
      <c r="L12" s="146"/>
      <c r="M12" s="111"/>
      <c r="N12" s="147">
        <f t="shared" si="1"/>
      </c>
      <c r="O12" s="80">
        <v>0.002835648148148148</v>
      </c>
      <c r="P12" s="146">
        <v>824</v>
      </c>
      <c r="Q12" s="111"/>
      <c r="R12" s="147">
        <f t="shared" si="4"/>
      </c>
      <c r="S12" s="148">
        <f t="shared" si="2"/>
        <v>824</v>
      </c>
      <c r="T12" s="148">
        <f>P12</f>
        <v>824</v>
      </c>
      <c r="U12" s="151">
        <f t="shared" si="9"/>
        <v>0</v>
      </c>
      <c r="V12" s="151">
        <f t="shared" si="5"/>
        <v>0</v>
      </c>
      <c r="W12" s="151">
        <f t="shared" si="6"/>
        <v>0</v>
      </c>
      <c r="X12" s="151">
        <f t="shared" si="7"/>
        <v>824</v>
      </c>
      <c r="Y12" s="151">
        <f t="shared" si="8"/>
        <v>0</v>
      </c>
      <c r="Z12" s="151" t="e">
        <f>IF(#REF!="",0,#REF!)</f>
        <v>#REF!</v>
      </c>
      <c r="AA12" s="154"/>
    </row>
    <row r="13" spans="1:27" ht="12.75" customHeight="1">
      <c r="A13" s="138">
        <v>10</v>
      </c>
      <c r="B13" s="149" t="s">
        <v>144</v>
      </c>
      <c r="C13" s="149" t="s">
        <v>247</v>
      </c>
      <c r="D13" s="57" t="s">
        <v>557</v>
      </c>
      <c r="E13" s="115"/>
      <c r="F13" s="150"/>
      <c r="H13" s="146">
        <f t="shared" si="0"/>
      </c>
      <c r="I13" s="111"/>
      <c r="J13" s="150">
        <f t="shared" si="3"/>
      </c>
      <c r="K13" s="80"/>
      <c r="L13" s="146"/>
      <c r="M13" s="111"/>
      <c r="N13" s="147">
        <f t="shared" si="1"/>
      </c>
      <c r="O13" s="80">
        <v>0.002847222222222222</v>
      </c>
      <c r="P13" s="146">
        <v>821</v>
      </c>
      <c r="Q13" s="111"/>
      <c r="R13" s="147">
        <f t="shared" si="4"/>
      </c>
      <c r="S13" s="148">
        <f t="shared" si="2"/>
        <v>821</v>
      </c>
      <c r="T13" s="148">
        <f>P13</f>
        <v>821</v>
      </c>
      <c r="U13" s="151">
        <f t="shared" si="9"/>
        <v>0</v>
      </c>
      <c r="V13" s="151">
        <f t="shared" si="5"/>
        <v>0</v>
      </c>
      <c r="W13" s="151">
        <f t="shared" si="6"/>
        <v>0</v>
      </c>
      <c r="X13" s="151">
        <f t="shared" si="7"/>
        <v>821</v>
      </c>
      <c r="Y13" s="151">
        <f t="shared" si="8"/>
        <v>0</v>
      </c>
      <c r="Z13" s="151" t="e">
        <f>IF(#REF!="",0,#REF!)</f>
        <v>#REF!</v>
      </c>
      <c r="AA13" s="154"/>
    </row>
    <row r="14" spans="1:26" ht="12.75" customHeight="1">
      <c r="A14" s="138">
        <v>11</v>
      </c>
      <c r="B14" s="153" t="s">
        <v>266</v>
      </c>
      <c r="C14" s="160" t="s">
        <v>296</v>
      </c>
      <c r="D14" s="135" t="s">
        <v>474</v>
      </c>
      <c r="E14" s="115"/>
      <c r="F14" s="150"/>
      <c r="H14" s="146">
        <f t="shared" si="0"/>
      </c>
      <c r="I14" s="111"/>
      <c r="J14" s="150">
        <f t="shared" si="3"/>
      </c>
      <c r="K14" s="80"/>
      <c r="L14" s="146"/>
      <c r="M14" s="111"/>
      <c r="N14" s="147">
        <f t="shared" si="1"/>
      </c>
      <c r="O14" s="80">
        <v>0.002916666666666667</v>
      </c>
      <c r="P14" s="146">
        <v>801</v>
      </c>
      <c r="Q14" s="111"/>
      <c r="R14" s="147">
        <f t="shared" si="4"/>
      </c>
      <c r="S14" s="148">
        <f t="shared" si="2"/>
        <v>801</v>
      </c>
      <c r="T14" s="148">
        <f>P14</f>
        <v>801</v>
      </c>
      <c r="U14" s="151">
        <f t="shared" si="9"/>
        <v>0</v>
      </c>
      <c r="V14" s="151">
        <f t="shared" si="5"/>
        <v>0</v>
      </c>
      <c r="W14" s="151">
        <f t="shared" si="6"/>
        <v>0</v>
      </c>
      <c r="X14" s="151">
        <f t="shared" si="7"/>
        <v>801</v>
      </c>
      <c r="Y14" s="151">
        <f t="shared" si="8"/>
        <v>0</v>
      </c>
      <c r="Z14" s="151" t="e">
        <f>IF(#REF!="",0,#REF!)</f>
        <v>#REF!</v>
      </c>
    </row>
    <row r="15" spans="1:27" ht="12.75" customHeight="1">
      <c r="A15" s="138">
        <v>12</v>
      </c>
      <c r="B15" s="149" t="s">
        <v>364</v>
      </c>
      <c r="C15" s="149" t="s">
        <v>475</v>
      </c>
      <c r="D15" s="57" t="s">
        <v>476</v>
      </c>
      <c r="E15" s="115"/>
      <c r="F15" s="150"/>
      <c r="H15" s="146">
        <f t="shared" si="0"/>
      </c>
      <c r="I15" s="111"/>
      <c r="J15" s="150">
        <f t="shared" si="3"/>
      </c>
      <c r="K15" s="80"/>
      <c r="L15" s="146"/>
      <c r="M15" s="111"/>
      <c r="N15" s="147">
        <f t="shared" si="1"/>
      </c>
      <c r="O15" s="80">
        <v>0.0030324074074074073</v>
      </c>
      <c r="P15" s="146">
        <v>770</v>
      </c>
      <c r="Q15" s="111"/>
      <c r="R15" s="147">
        <f t="shared" si="4"/>
      </c>
      <c r="S15" s="148">
        <f t="shared" si="2"/>
        <v>770</v>
      </c>
      <c r="T15" s="148">
        <f>P15</f>
        <v>770</v>
      </c>
      <c r="U15" s="151">
        <f t="shared" si="9"/>
        <v>0</v>
      </c>
      <c r="V15" s="151">
        <f t="shared" si="5"/>
        <v>0</v>
      </c>
      <c r="W15" s="151">
        <f t="shared" si="6"/>
        <v>0</v>
      </c>
      <c r="X15" s="151">
        <f t="shared" si="7"/>
        <v>770</v>
      </c>
      <c r="Y15" s="151">
        <f t="shared" si="8"/>
        <v>0</v>
      </c>
      <c r="Z15" s="151" t="e">
        <f>IF(#REF!="",0,#REF!)</f>
        <v>#REF!</v>
      </c>
      <c r="AA15" s="154"/>
    </row>
    <row r="16" spans="1:26" ht="12.75" customHeight="1">
      <c r="A16" s="138">
        <v>13</v>
      </c>
      <c r="B16" s="79" t="s">
        <v>755</v>
      </c>
      <c r="C16" s="79" t="s">
        <v>558</v>
      </c>
      <c r="D16" s="79"/>
      <c r="E16" s="79"/>
      <c r="F16" s="150"/>
      <c r="H16" s="146">
        <f t="shared" si="0"/>
      </c>
      <c r="I16" s="111"/>
      <c r="J16" s="150">
        <f t="shared" si="3"/>
      </c>
      <c r="K16" s="80"/>
      <c r="L16" s="146"/>
      <c r="M16" s="111"/>
      <c r="N16" s="147">
        <f t="shared" si="1"/>
      </c>
      <c r="O16" s="80"/>
      <c r="P16" s="146">
        <f>IF(O16="","",O$2/(O16)*$V$3)</f>
      </c>
      <c r="Q16" s="122">
        <v>0.015740740740740743</v>
      </c>
      <c r="R16" s="147">
        <f>IF(Q16="","",Q$2/(Q16)*$AB$1)</f>
        <v>767.6470588235294</v>
      </c>
      <c r="S16" s="148">
        <f t="shared" si="2"/>
        <v>767.6470588235294</v>
      </c>
      <c r="T16" s="148">
        <f>R16</f>
        <v>767.6470588235294</v>
      </c>
      <c r="U16" s="151">
        <f t="shared" si="9"/>
        <v>0</v>
      </c>
      <c r="V16" s="151">
        <f t="shared" si="5"/>
        <v>0</v>
      </c>
      <c r="W16" s="151">
        <f t="shared" si="6"/>
        <v>0</v>
      </c>
      <c r="X16" s="151">
        <f t="shared" si="7"/>
        <v>0</v>
      </c>
      <c r="Y16" s="151">
        <f t="shared" si="8"/>
        <v>767.6470588235294</v>
      </c>
      <c r="Z16" s="151" t="e">
        <f>IF(#REF!="",0,#REF!)</f>
        <v>#REF!</v>
      </c>
    </row>
    <row r="17" spans="1:26" ht="12.75" customHeight="1">
      <c r="A17" s="138">
        <v>14</v>
      </c>
      <c r="B17" s="79" t="s">
        <v>559</v>
      </c>
      <c r="C17" s="79" t="s">
        <v>560</v>
      </c>
      <c r="D17" s="79"/>
      <c r="E17" s="79"/>
      <c r="F17" s="150"/>
      <c r="H17" s="146">
        <f t="shared" si="0"/>
      </c>
      <c r="I17" s="111"/>
      <c r="J17" s="150">
        <f t="shared" si="3"/>
      </c>
      <c r="K17" s="80"/>
      <c r="L17" s="146"/>
      <c r="M17" s="111"/>
      <c r="N17" s="147">
        <f t="shared" si="1"/>
      </c>
      <c r="O17" s="80"/>
      <c r="P17" s="146">
        <f>IF(O17="","",O$2/(O17)*$V$3)</f>
      </c>
      <c r="Q17" s="122">
        <v>0.015925925925925927</v>
      </c>
      <c r="R17" s="147">
        <f>IF(Q17="","",Q$2/(Q17)*$AB$1)</f>
        <v>758.7209302325581</v>
      </c>
      <c r="S17" s="148">
        <f t="shared" si="2"/>
        <v>758.7209302325581</v>
      </c>
      <c r="T17" s="148">
        <f>R17</f>
        <v>758.7209302325581</v>
      </c>
      <c r="U17" s="151">
        <f t="shared" si="9"/>
        <v>0</v>
      </c>
      <c r="V17" s="151">
        <f t="shared" si="5"/>
        <v>0</v>
      </c>
      <c r="W17" s="151">
        <f t="shared" si="6"/>
        <v>0</v>
      </c>
      <c r="X17" s="151">
        <f t="shared" si="7"/>
        <v>0</v>
      </c>
      <c r="Y17" s="151">
        <f t="shared" si="8"/>
        <v>758.7209302325581</v>
      </c>
      <c r="Z17" s="151" t="e">
        <f>IF(#REF!="",0,#REF!)</f>
        <v>#REF!</v>
      </c>
    </row>
    <row r="18" spans="1:27" ht="12.75" customHeight="1">
      <c r="A18" s="138">
        <v>15</v>
      </c>
      <c r="B18" s="153" t="s">
        <v>352</v>
      </c>
      <c r="C18" s="160" t="s">
        <v>365</v>
      </c>
      <c r="D18" s="135" t="s">
        <v>557</v>
      </c>
      <c r="E18" s="115"/>
      <c r="F18" s="150"/>
      <c r="H18" s="146">
        <f t="shared" si="0"/>
      </c>
      <c r="I18" s="111"/>
      <c r="J18" s="150">
        <f t="shared" si="3"/>
      </c>
      <c r="K18" s="80"/>
      <c r="L18" s="146"/>
      <c r="M18" s="111"/>
      <c r="N18" s="147">
        <f t="shared" si="1"/>
      </c>
      <c r="O18" s="80">
        <v>0.003206018518518519</v>
      </c>
      <c r="P18" s="146">
        <v>729</v>
      </c>
      <c r="Q18" s="111"/>
      <c r="R18" s="147">
        <f>IF(Q18="","",Q$2/(Q18)*$V$3)</f>
      </c>
      <c r="S18" s="148">
        <f t="shared" si="2"/>
        <v>729</v>
      </c>
      <c r="T18" s="148">
        <f>P18</f>
        <v>729</v>
      </c>
      <c r="U18" s="151">
        <f t="shared" si="9"/>
        <v>0</v>
      </c>
      <c r="V18" s="151">
        <f t="shared" si="5"/>
        <v>0</v>
      </c>
      <c r="W18" s="151">
        <f t="shared" si="6"/>
        <v>0</v>
      </c>
      <c r="X18" s="151">
        <f t="shared" si="7"/>
        <v>729</v>
      </c>
      <c r="Y18" s="151">
        <f t="shared" si="8"/>
        <v>0</v>
      </c>
      <c r="Z18" s="151" t="e">
        <f>IF(#REF!="",0,#REF!)</f>
        <v>#REF!</v>
      </c>
      <c r="AA18" s="154"/>
    </row>
    <row r="19" spans="1:26" ht="12.75" customHeight="1">
      <c r="A19" s="138">
        <v>16</v>
      </c>
      <c r="B19" s="79" t="s">
        <v>561</v>
      </c>
      <c r="C19" s="79" t="s">
        <v>562</v>
      </c>
      <c r="D19" s="79"/>
      <c r="E19" s="79"/>
      <c r="F19" s="150"/>
      <c r="H19" s="146">
        <f t="shared" si="0"/>
      </c>
      <c r="I19" s="111"/>
      <c r="J19" s="150">
        <f t="shared" si="3"/>
      </c>
      <c r="K19" s="80"/>
      <c r="L19" s="146"/>
      <c r="M19" s="111"/>
      <c r="N19" s="147">
        <f t="shared" si="1"/>
      </c>
      <c r="O19" s="80"/>
      <c r="P19" s="146">
        <f>IF(O19="","",O$2/(O19)*$V$3)</f>
      </c>
      <c r="Q19" s="122">
        <v>0.016875</v>
      </c>
      <c r="R19" s="147">
        <f>IF(Q19="","",Q$2/(Q19)*$AB$1)</f>
        <v>716.0493827160493</v>
      </c>
      <c r="S19" s="148">
        <f t="shared" si="2"/>
        <v>716.0493827160493</v>
      </c>
      <c r="T19" s="148">
        <f>R19</f>
        <v>716.0493827160493</v>
      </c>
      <c r="U19" s="151">
        <f t="shared" si="9"/>
        <v>0</v>
      </c>
      <c r="V19" s="151">
        <f t="shared" si="5"/>
        <v>0</v>
      </c>
      <c r="W19" s="151">
        <f t="shared" si="6"/>
        <v>0</v>
      </c>
      <c r="X19" s="151">
        <f t="shared" si="7"/>
        <v>0</v>
      </c>
      <c r="Y19" s="151">
        <f t="shared" si="8"/>
        <v>716.0493827160493</v>
      </c>
      <c r="Z19" s="151" t="e">
        <f>IF(#REF!="",0,#REF!)</f>
        <v>#REF!</v>
      </c>
    </row>
    <row r="20" spans="1:26" ht="12.75" customHeight="1">
      <c r="A20" s="138">
        <v>17</v>
      </c>
      <c r="B20" s="79" t="s">
        <v>563</v>
      </c>
      <c r="C20" s="79" t="s">
        <v>564</v>
      </c>
      <c r="D20" s="79"/>
      <c r="E20" s="79"/>
      <c r="F20" s="150"/>
      <c r="H20" s="146">
        <f t="shared" si="0"/>
      </c>
      <c r="I20" s="111"/>
      <c r="J20" s="150">
        <f t="shared" si="3"/>
      </c>
      <c r="K20" s="80"/>
      <c r="L20" s="146"/>
      <c r="M20" s="111"/>
      <c r="N20" s="147">
        <f t="shared" si="1"/>
      </c>
      <c r="O20" s="80"/>
      <c r="P20" s="146">
        <f>IF(O20="","",O$2/(O20)*$V$3)</f>
      </c>
      <c r="Q20" s="122">
        <v>0.016898148148148148</v>
      </c>
      <c r="R20" s="147">
        <f>IF(Q20="","",Q$2/(Q20)*$AB$1)</f>
        <v>715.0684931506848</v>
      </c>
      <c r="S20" s="148">
        <f t="shared" si="2"/>
        <v>715.0684931506848</v>
      </c>
      <c r="T20" s="148">
        <f>R20</f>
        <v>715.0684931506848</v>
      </c>
      <c r="U20" s="151">
        <f t="shared" si="9"/>
        <v>0</v>
      </c>
      <c r="V20" s="151">
        <f t="shared" si="5"/>
        <v>0</v>
      </c>
      <c r="W20" s="151">
        <f t="shared" si="6"/>
        <v>0</v>
      </c>
      <c r="X20" s="151">
        <f t="shared" si="7"/>
        <v>0</v>
      </c>
      <c r="Y20" s="151">
        <f t="shared" si="8"/>
        <v>715.0684931506848</v>
      </c>
      <c r="Z20" s="151" t="e">
        <f>IF(#REF!="",0,#REF!)</f>
        <v>#REF!</v>
      </c>
    </row>
    <row r="21" spans="1:26" ht="12.75" customHeight="1">
      <c r="A21" s="138">
        <v>18</v>
      </c>
      <c r="B21" s="79" t="s">
        <v>565</v>
      </c>
      <c r="C21" s="79" t="s">
        <v>566</v>
      </c>
      <c r="D21" s="79"/>
      <c r="E21" s="79"/>
      <c r="F21" s="150"/>
      <c r="H21" s="146">
        <f t="shared" si="0"/>
      </c>
      <c r="I21" s="111"/>
      <c r="J21" s="150">
        <f t="shared" si="3"/>
      </c>
      <c r="K21" s="80"/>
      <c r="L21" s="146"/>
      <c r="M21" s="111"/>
      <c r="N21" s="147">
        <f t="shared" si="1"/>
      </c>
      <c r="O21" s="80"/>
      <c r="P21" s="146">
        <f>IF(O21="","",O$2/(O21)*$V$3)</f>
      </c>
      <c r="Q21" s="122">
        <v>0.017037037037037038</v>
      </c>
      <c r="R21" s="147">
        <f>IF(Q21="","",Q$2/(Q21)*$V$3)</f>
        <v>709.2391304347826</v>
      </c>
      <c r="S21" s="148">
        <f t="shared" si="2"/>
        <v>709.2391304347826</v>
      </c>
      <c r="T21" s="148">
        <f>R21</f>
        <v>709.2391304347826</v>
      </c>
      <c r="U21" s="151">
        <f t="shared" si="9"/>
        <v>0</v>
      </c>
      <c r="V21" s="151">
        <f t="shared" si="5"/>
        <v>0</v>
      </c>
      <c r="W21" s="151">
        <f t="shared" si="6"/>
        <v>0</v>
      </c>
      <c r="X21" s="151">
        <f t="shared" si="7"/>
        <v>0</v>
      </c>
      <c r="Y21" s="151">
        <f t="shared" si="8"/>
        <v>709.2391304347826</v>
      </c>
      <c r="Z21" s="151" t="e">
        <f>IF(#REF!="",0,#REF!)</f>
        <v>#REF!</v>
      </c>
    </row>
    <row r="22" spans="1:26" ht="12.75" customHeight="1">
      <c r="A22" s="138"/>
      <c r="B22" s="133"/>
      <c r="C22" s="56"/>
      <c r="D22" s="57"/>
      <c r="E22" s="115"/>
      <c r="F22" s="150"/>
      <c r="H22" s="146">
        <f aca="true" t="shared" si="10" ref="H22:H35">IF(G22="","",G$2/(G22)*$V$3)</f>
      </c>
      <c r="I22" s="111"/>
      <c r="J22" s="150">
        <f aca="true" t="shared" si="11" ref="J22:J35">IF(I22="","",I$2/(I22)*$V$3)</f>
      </c>
      <c r="K22" s="80"/>
      <c r="L22" s="146"/>
      <c r="M22" s="111"/>
      <c r="N22" s="147">
        <f aca="true" t="shared" si="12" ref="N22:N35">IF(M22="","",M$2/(M22)*$V$3)</f>
      </c>
      <c r="O22" s="80"/>
      <c r="P22" s="146">
        <f aca="true" t="shared" si="13" ref="P22:P35">IF(O22="","",O$2/(O22)*$V$3)</f>
      </c>
      <c r="Q22" s="111"/>
      <c r="R22" s="147">
        <f aca="true" t="shared" si="14" ref="R22:R35">IF(Q22="","",Q$2/(Q22)*$V$3)</f>
      </c>
      <c r="S22" s="148">
        <f>IF(B22="","",SUM(H22,J22,N22,P22,R22,#REF!))</f>
      </c>
      <c r="T22" s="148">
        <f aca="true" t="shared" si="15" ref="T22:T35">IF(S22="","",IF(COUNT(U22:Z22)&lt;$V$2,S22,IF(COUNT(U22:Z22)=$V$2,S22-MIN(U22:Z22),S22-MIN(U22:Z22)-SMALL(U22:Z22,2)-SMALL(U22:Z22,3))))</f>
      </c>
      <c r="U22" s="151">
        <f aca="true" t="shared" si="16" ref="U22:U35">IF(H22="",0,H22)</f>
        <v>0</v>
      </c>
      <c r="V22" s="151">
        <f aca="true" t="shared" si="17" ref="V22:V35">IF(J22="",0,J22)</f>
        <v>0</v>
      </c>
      <c r="W22" s="151">
        <f aca="true" t="shared" si="18" ref="W22:W35">IF(N22="",0,N22)</f>
        <v>0</v>
      </c>
      <c r="X22" s="151">
        <f aca="true" t="shared" si="19" ref="X22:X35">IF(P22="",0,P22)</f>
        <v>0</v>
      </c>
      <c r="Y22" s="151">
        <f aca="true" t="shared" si="20" ref="Y22:Y35">IF(R22="",0,R22)</f>
        <v>0</v>
      </c>
      <c r="Z22" s="151" t="e">
        <f>IF(#REF!="",0,#REF!)</f>
        <v>#REF!</v>
      </c>
    </row>
    <row r="23" spans="1:26" ht="12.75" customHeight="1">
      <c r="A23" s="138"/>
      <c r="B23" s="133"/>
      <c r="C23" s="56"/>
      <c r="D23" s="57"/>
      <c r="E23" s="115"/>
      <c r="F23" s="150"/>
      <c r="H23" s="146">
        <f t="shared" si="10"/>
      </c>
      <c r="I23" s="111"/>
      <c r="J23" s="150">
        <f t="shared" si="11"/>
      </c>
      <c r="K23" s="80"/>
      <c r="L23" s="146"/>
      <c r="M23" s="111"/>
      <c r="N23" s="147">
        <f t="shared" si="12"/>
      </c>
      <c r="O23" s="80"/>
      <c r="P23" s="146">
        <f t="shared" si="13"/>
      </c>
      <c r="Q23" s="111"/>
      <c r="R23" s="147">
        <f t="shared" si="14"/>
      </c>
      <c r="S23" s="148">
        <f>IF(B23="","",SUM(H23,J23,N23,P23,R23,#REF!))</f>
      </c>
      <c r="T23" s="148">
        <f t="shared" si="15"/>
      </c>
      <c r="U23" s="151">
        <f t="shared" si="16"/>
        <v>0</v>
      </c>
      <c r="V23" s="151">
        <f t="shared" si="17"/>
        <v>0</v>
      </c>
      <c r="W23" s="151">
        <f t="shared" si="18"/>
        <v>0</v>
      </c>
      <c r="X23" s="151">
        <f t="shared" si="19"/>
        <v>0</v>
      </c>
      <c r="Y23" s="151">
        <f t="shared" si="20"/>
        <v>0</v>
      </c>
      <c r="Z23" s="151" t="e">
        <f>IF(#REF!="",0,#REF!)</f>
        <v>#REF!</v>
      </c>
    </row>
    <row r="24" spans="1:27" ht="12.75" customHeight="1">
      <c r="A24" s="138"/>
      <c r="B24" s="136"/>
      <c r="C24" s="136"/>
      <c r="D24" s="57"/>
      <c r="E24" s="115"/>
      <c r="F24" s="150"/>
      <c r="H24" s="146">
        <f t="shared" si="10"/>
      </c>
      <c r="I24" s="111"/>
      <c r="J24" s="150">
        <f t="shared" si="11"/>
      </c>
      <c r="K24" s="80"/>
      <c r="L24" s="146"/>
      <c r="M24" s="111"/>
      <c r="N24" s="147">
        <f t="shared" si="12"/>
      </c>
      <c r="O24" s="80"/>
      <c r="P24" s="146">
        <f t="shared" si="13"/>
      </c>
      <c r="Q24" s="111"/>
      <c r="R24" s="147">
        <f t="shared" si="14"/>
      </c>
      <c r="S24" s="148">
        <f>IF(B24="","",SUM(H24,J24,N24,P24,R24,#REF!))</f>
      </c>
      <c r="T24" s="148">
        <f t="shared" si="15"/>
      </c>
      <c r="U24" s="151">
        <f t="shared" si="16"/>
        <v>0</v>
      </c>
      <c r="V24" s="151">
        <f t="shared" si="17"/>
        <v>0</v>
      </c>
      <c r="W24" s="151">
        <f t="shared" si="18"/>
        <v>0</v>
      </c>
      <c r="X24" s="151">
        <f t="shared" si="19"/>
        <v>0</v>
      </c>
      <c r="Y24" s="151">
        <f t="shared" si="20"/>
        <v>0</v>
      </c>
      <c r="Z24" s="151" t="e">
        <f>IF(#REF!="",0,#REF!)</f>
        <v>#REF!</v>
      </c>
      <c r="AA24" s="154"/>
    </row>
    <row r="25" spans="1:26" ht="12.75" customHeight="1">
      <c r="A25" s="138"/>
      <c r="B25" s="56"/>
      <c r="C25" s="56"/>
      <c r="D25" s="57"/>
      <c r="E25" s="115"/>
      <c r="F25" s="150"/>
      <c r="H25" s="146">
        <f t="shared" si="10"/>
      </c>
      <c r="I25" s="111"/>
      <c r="J25" s="150">
        <f t="shared" si="11"/>
      </c>
      <c r="K25" s="80"/>
      <c r="L25" s="146"/>
      <c r="M25" s="111"/>
      <c r="N25" s="147">
        <f t="shared" si="12"/>
      </c>
      <c r="O25" s="80"/>
      <c r="P25" s="146">
        <f t="shared" si="13"/>
      </c>
      <c r="Q25" s="111"/>
      <c r="R25" s="147">
        <f t="shared" si="14"/>
      </c>
      <c r="S25" s="148">
        <f>IF(B25="","",SUM(H25,J25,N25,P25,R25,#REF!))</f>
      </c>
      <c r="T25" s="148">
        <f t="shared" si="15"/>
      </c>
      <c r="U25" s="151">
        <f t="shared" si="16"/>
        <v>0</v>
      </c>
      <c r="V25" s="151">
        <f t="shared" si="17"/>
        <v>0</v>
      </c>
      <c r="W25" s="151">
        <f t="shared" si="18"/>
        <v>0</v>
      </c>
      <c r="X25" s="151">
        <f t="shared" si="19"/>
        <v>0</v>
      </c>
      <c r="Y25" s="151">
        <f t="shared" si="20"/>
        <v>0</v>
      </c>
      <c r="Z25" s="151" t="e">
        <f>IF(#REF!="",0,#REF!)</f>
        <v>#REF!</v>
      </c>
    </row>
    <row r="26" spans="1:26" ht="12.75" customHeight="1">
      <c r="A26" s="138"/>
      <c r="B26" s="133"/>
      <c r="C26" s="56"/>
      <c r="D26" s="57"/>
      <c r="E26" s="115"/>
      <c r="F26" s="150"/>
      <c r="H26" s="146">
        <f t="shared" si="10"/>
      </c>
      <c r="I26" s="111"/>
      <c r="J26" s="150">
        <f t="shared" si="11"/>
      </c>
      <c r="K26" s="80"/>
      <c r="L26" s="146"/>
      <c r="M26" s="111"/>
      <c r="N26" s="147">
        <f t="shared" si="12"/>
      </c>
      <c r="O26" s="80"/>
      <c r="P26" s="146">
        <f t="shared" si="13"/>
      </c>
      <c r="Q26" s="111"/>
      <c r="R26" s="147">
        <f t="shared" si="14"/>
      </c>
      <c r="S26" s="148">
        <f>IF(B26="","",SUM(H26,J26,N26,P26,R26,#REF!))</f>
      </c>
      <c r="T26" s="148">
        <f t="shared" si="15"/>
      </c>
      <c r="U26" s="151">
        <f t="shared" si="16"/>
        <v>0</v>
      </c>
      <c r="V26" s="151">
        <f t="shared" si="17"/>
        <v>0</v>
      </c>
      <c r="W26" s="151">
        <f t="shared" si="18"/>
        <v>0</v>
      </c>
      <c r="X26" s="151">
        <f t="shared" si="19"/>
        <v>0</v>
      </c>
      <c r="Y26" s="151">
        <f t="shared" si="20"/>
        <v>0</v>
      </c>
      <c r="Z26" s="151" t="e">
        <f>IF(#REF!="",0,#REF!)</f>
        <v>#REF!</v>
      </c>
    </row>
    <row r="27" spans="1:26" ht="12.75" customHeight="1">
      <c r="A27" s="138"/>
      <c r="B27" s="133"/>
      <c r="C27" s="56"/>
      <c r="D27" s="57"/>
      <c r="E27" s="115"/>
      <c r="F27" s="150"/>
      <c r="H27" s="146">
        <f t="shared" si="10"/>
      </c>
      <c r="I27" s="111"/>
      <c r="J27" s="150">
        <f t="shared" si="11"/>
      </c>
      <c r="K27" s="80"/>
      <c r="L27" s="146"/>
      <c r="M27" s="111"/>
      <c r="N27" s="147">
        <f t="shared" si="12"/>
      </c>
      <c r="O27" s="80"/>
      <c r="P27" s="146">
        <f t="shared" si="13"/>
      </c>
      <c r="Q27" s="111"/>
      <c r="R27" s="147">
        <f t="shared" si="14"/>
      </c>
      <c r="S27" s="148">
        <f>IF(B27="","",SUM(H27,J27,N27,P27,R27,#REF!))</f>
      </c>
      <c r="T27" s="148">
        <f t="shared" si="15"/>
      </c>
      <c r="U27" s="151">
        <f t="shared" si="16"/>
        <v>0</v>
      </c>
      <c r="V27" s="151">
        <f t="shared" si="17"/>
        <v>0</v>
      </c>
      <c r="W27" s="151">
        <f t="shared" si="18"/>
        <v>0</v>
      </c>
      <c r="X27" s="151">
        <f t="shared" si="19"/>
        <v>0</v>
      </c>
      <c r="Y27" s="151">
        <f t="shared" si="20"/>
        <v>0</v>
      </c>
      <c r="Z27" s="151" t="e">
        <f>IF(#REF!="",0,#REF!)</f>
        <v>#REF!</v>
      </c>
    </row>
    <row r="28" spans="1:26" ht="12.75" customHeight="1">
      <c r="A28" s="138"/>
      <c r="B28" s="133"/>
      <c r="C28" s="56"/>
      <c r="D28" s="57"/>
      <c r="E28" s="115"/>
      <c r="F28" s="150"/>
      <c r="H28" s="146">
        <f t="shared" si="10"/>
      </c>
      <c r="I28" s="111"/>
      <c r="J28" s="150">
        <f t="shared" si="11"/>
      </c>
      <c r="K28" s="80"/>
      <c r="L28" s="146"/>
      <c r="M28" s="111"/>
      <c r="N28" s="147">
        <f t="shared" si="12"/>
      </c>
      <c r="O28" s="80"/>
      <c r="P28" s="146">
        <f t="shared" si="13"/>
      </c>
      <c r="Q28" s="111"/>
      <c r="R28" s="147">
        <f t="shared" si="14"/>
      </c>
      <c r="S28" s="148">
        <f>IF(B28="","",SUM(H28,J28,N28,P28,R28,#REF!))</f>
      </c>
      <c r="T28" s="148">
        <f t="shared" si="15"/>
      </c>
      <c r="U28" s="151">
        <f t="shared" si="16"/>
        <v>0</v>
      </c>
      <c r="V28" s="151">
        <f t="shared" si="17"/>
        <v>0</v>
      </c>
      <c r="W28" s="151">
        <f t="shared" si="18"/>
        <v>0</v>
      </c>
      <c r="X28" s="151">
        <f t="shared" si="19"/>
        <v>0</v>
      </c>
      <c r="Y28" s="151">
        <f t="shared" si="20"/>
        <v>0</v>
      </c>
      <c r="Z28" s="151" t="e">
        <f>IF(#REF!="",0,#REF!)</f>
        <v>#REF!</v>
      </c>
    </row>
    <row r="29" spans="1:26" ht="12.75" customHeight="1">
      <c r="A29" s="138"/>
      <c r="B29" s="133"/>
      <c r="C29" s="56"/>
      <c r="D29" s="57"/>
      <c r="E29" s="115"/>
      <c r="F29" s="150"/>
      <c r="H29" s="146">
        <f t="shared" si="10"/>
      </c>
      <c r="I29" s="111"/>
      <c r="J29" s="150">
        <f t="shared" si="11"/>
      </c>
      <c r="K29" s="80"/>
      <c r="L29" s="146"/>
      <c r="M29" s="111"/>
      <c r="N29" s="147">
        <f t="shared" si="12"/>
      </c>
      <c r="O29" s="80"/>
      <c r="P29" s="146">
        <f t="shared" si="13"/>
      </c>
      <c r="Q29" s="111"/>
      <c r="R29" s="147">
        <f t="shared" si="14"/>
      </c>
      <c r="S29" s="148">
        <f>IF(B29="","",SUM(H29,J29,N29,P29,R29,#REF!))</f>
      </c>
      <c r="T29" s="148">
        <f t="shared" si="15"/>
      </c>
      <c r="U29" s="151">
        <f t="shared" si="16"/>
        <v>0</v>
      </c>
      <c r="V29" s="151">
        <f t="shared" si="17"/>
        <v>0</v>
      </c>
      <c r="W29" s="151">
        <f t="shared" si="18"/>
        <v>0</v>
      </c>
      <c r="X29" s="151">
        <f t="shared" si="19"/>
        <v>0</v>
      </c>
      <c r="Y29" s="151">
        <f t="shared" si="20"/>
        <v>0</v>
      </c>
      <c r="Z29" s="151" t="e">
        <f>IF(#REF!="",0,#REF!)</f>
        <v>#REF!</v>
      </c>
    </row>
    <row r="30" spans="1:26" ht="12.75" customHeight="1">
      <c r="A30" s="138"/>
      <c r="D30" s="79"/>
      <c r="E30" s="115"/>
      <c r="F30" s="150"/>
      <c r="H30" s="146">
        <f t="shared" si="10"/>
      </c>
      <c r="I30" s="111"/>
      <c r="J30" s="150">
        <f t="shared" si="11"/>
      </c>
      <c r="K30" s="80"/>
      <c r="L30" s="146"/>
      <c r="M30" s="111"/>
      <c r="N30" s="147">
        <f t="shared" si="12"/>
      </c>
      <c r="O30" s="80"/>
      <c r="P30" s="146">
        <f t="shared" si="13"/>
      </c>
      <c r="Q30" s="111"/>
      <c r="R30" s="147">
        <f t="shared" si="14"/>
      </c>
      <c r="S30" s="148">
        <f>IF(B30="","",SUM(H30,J30,N30,P30,R30,#REF!))</f>
      </c>
      <c r="T30" s="148">
        <f t="shared" si="15"/>
      </c>
      <c r="U30" s="151">
        <f t="shared" si="16"/>
        <v>0</v>
      </c>
      <c r="V30" s="151">
        <f t="shared" si="17"/>
        <v>0</v>
      </c>
      <c r="W30" s="151">
        <f t="shared" si="18"/>
        <v>0</v>
      </c>
      <c r="X30" s="151">
        <f t="shared" si="19"/>
        <v>0</v>
      </c>
      <c r="Y30" s="151">
        <f t="shared" si="20"/>
        <v>0</v>
      </c>
      <c r="Z30" s="151" t="e">
        <f>IF(#REF!="",0,#REF!)</f>
        <v>#REF!</v>
      </c>
    </row>
    <row r="31" spans="1:26" ht="12.75" customHeight="1">
      <c r="A31" s="138"/>
      <c r="B31" s="133"/>
      <c r="C31" s="56"/>
      <c r="D31" s="57"/>
      <c r="E31" s="115"/>
      <c r="F31" s="150"/>
      <c r="H31" s="146">
        <f t="shared" si="10"/>
      </c>
      <c r="I31" s="111"/>
      <c r="J31" s="150">
        <f t="shared" si="11"/>
      </c>
      <c r="K31" s="80"/>
      <c r="L31" s="146"/>
      <c r="M31" s="111"/>
      <c r="N31" s="147">
        <f t="shared" si="12"/>
      </c>
      <c r="O31" s="80"/>
      <c r="P31" s="146">
        <f t="shared" si="13"/>
      </c>
      <c r="Q31" s="111"/>
      <c r="R31" s="147">
        <f t="shared" si="14"/>
      </c>
      <c r="S31" s="148">
        <f>IF(B31="","",SUM(H31,J31,N31,P31,R31,#REF!))</f>
      </c>
      <c r="T31" s="148">
        <f t="shared" si="15"/>
      </c>
      <c r="U31" s="151">
        <f t="shared" si="16"/>
        <v>0</v>
      </c>
      <c r="V31" s="151">
        <f t="shared" si="17"/>
        <v>0</v>
      </c>
      <c r="W31" s="151">
        <f t="shared" si="18"/>
        <v>0</v>
      </c>
      <c r="X31" s="151">
        <f t="shared" si="19"/>
        <v>0</v>
      </c>
      <c r="Y31" s="151">
        <f t="shared" si="20"/>
        <v>0</v>
      </c>
      <c r="Z31" s="151" t="e">
        <f>IF(#REF!="",0,#REF!)</f>
        <v>#REF!</v>
      </c>
    </row>
    <row r="32" spans="1:26" ht="12.75" customHeight="1">
      <c r="A32" s="138"/>
      <c r="B32" s="133"/>
      <c r="C32" s="56"/>
      <c r="D32" s="57"/>
      <c r="E32" s="115"/>
      <c r="F32" s="150"/>
      <c r="H32" s="146">
        <f t="shared" si="10"/>
      </c>
      <c r="I32" s="111"/>
      <c r="J32" s="150">
        <f t="shared" si="11"/>
      </c>
      <c r="K32" s="80"/>
      <c r="L32" s="146"/>
      <c r="M32" s="111"/>
      <c r="N32" s="147">
        <f t="shared" si="12"/>
      </c>
      <c r="O32" s="80"/>
      <c r="P32" s="146">
        <f t="shared" si="13"/>
      </c>
      <c r="Q32" s="111"/>
      <c r="R32" s="147">
        <f t="shared" si="14"/>
      </c>
      <c r="S32" s="148">
        <f>IF(B32="","",SUM(H32,J32,N32,P32,R32,#REF!))</f>
      </c>
      <c r="T32" s="148">
        <f t="shared" si="15"/>
      </c>
      <c r="U32" s="151">
        <f t="shared" si="16"/>
        <v>0</v>
      </c>
      <c r="V32" s="151">
        <f t="shared" si="17"/>
        <v>0</v>
      </c>
      <c r="W32" s="151">
        <f t="shared" si="18"/>
        <v>0</v>
      </c>
      <c r="X32" s="151">
        <f t="shared" si="19"/>
        <v>0</v>
      </c>
      <c r="Y32" s="151">
        <f t="shared" si="20"/>
        <v>0</v>
      </c>
      <c r="Z32" s="151" t="e">
        <f>IF(#REF!="",0,#REF!)</f>
        <v>#REF!</v>
      </c>
    </row>
    <row r="33" spans="1:26" ht="12.75" customHeight="1">
      <c r="A33" s="138"/>
      <c r="B33" s="133"/>
      <c r="C33" s="56"/>
      <c r="D33" s="57"/>
      <c r="E33" s="115"/>
      <c r="F33" s="150"/>
      <c r="H33" s="146">
        <f t="shared" si="10"/>
      </c>
      <c r="I33" s="111"/>
      <c r="J33" s="150">
        <f t="shared" si="11"/>
      </c>
      <c r="K33" s="80"/>
      <c r="L33" s="146"/>
      <c r="M33" s="111"/>
      <c r="N33" s="147">
        <f t="shared" si="12"/>
      </c>
      <c r="O33" s="80"/>
      <c r="P33" s="146">
        <f t="shared" si="13"/>
      </c>
      <c r="Q33" s="111"/>
      <c r="R33" s="147">
        <f t="shared" si="14"/>
      </c>
      <c r="S33" s="148">
        <f>IF(B33="","",SUM(H33,J33,N33,P33,R33,#REF!))</f>
      </c>
      <c r="T33" s="148">
        <f t="shared" si="15"/>
      </c>
      <c r="U33" s="151">
        <f t="shared" si="16"/>
        <v>0</v>
      </c>
      <c r="V33" s="151">
        <f t="shared" si="17"/>
        <v>0</v>
      </c>
      <c r="W33" s="151">
        <f t="shared" si="18"/>
        <v>0</v>
      </c>
      <c r="X33" s="151">
        <f t="shared" si="19"/>
        <v>0</v>
      </c>
      <c r="Y33" s="151">
        <f t="shared" si="20"/>
        <v>0</v>
      </c>
      <c r="Z33" s="151" t="e">
        <f>IF(#REF!="",0,#REF!)</f>
        <v>#REF!</v>
      </c>
    </row>
    <row r="34" spans="1:26" ht="12.75" customHeight="1">
      <c r="A34" s="138"/>
      <c r="B34" s="133"/>
      <c r="C34" s="56"/>
      <c r="D34" s="57"/>
      <c r="E34" s="115"/>
      <c r="F34" s="150"/>
      <c r="H34" s="146">
        <f t="shared" si="10"/>
      </c>
      <c r="I34" s="111"/>
      <c r="J34" s="150">
        <f t="shared" si="11"/>
      </c>
      <c r="K34" s="80"/>
      <c r="L34" s="146"/>
      <c r="M34" s="111"/>
      <c r="N34" s="147">
        <f t="shared" si="12"/>
      </c>
      <c r="O34" s="80"/>
      <c r="P34" s="146">
        <f t="shared" si="13"/>
      </c>
      <c r="Q34" s="111"/>
      <c r="R34" s="147">
        <f t="shared" si="14"/>
      </c>
      <c r="S34" s="148">
        <f>IF(B34="","",SUM(H34,J34,N34,P34,R34,#REF!))</f>
      </c>
      <c r="T34" s="148">
        <f t="shared" si="15"/>
      </c>
      <c r="U34" s="151">
        <f t="shared" si="16"/>
        <v>0</v>
      </c>
      <c r="V34" s="151">
        <f t="shared" si="17"/>
        <v>0</v>
      </c>
      <c r="W34" s="151">
        <f t="shared" si="18"/>
        <v>0</v>
      </c>
      <c r="X34" s="151">
        <f t="shared" si="19"/>
        <v>0</v>
      </c>
      <c r="Y34" s="151">
        <f t="shared" si="20"/>
        <v>0</v>
      </c>
      <c r="Z34" s="151" t="e">
        <f>IF(#REF!="",0,#REF!)</f>
        <v>#REF!</v>
      </c>
    </row>
    <row r="35" spans="1:26" ht="12.75" customHeight="1">
      <c r="A35" s="138"/>
      <c r="B35" s="133"/>
      <c r="C35" s="56"/>
      <c r="D35" s="57"/>
      <c r="E35" s="115"/>
      <c r="F35" s="150"/>
      <c r="H35" s="146">
        <f t="shared" si="10"/>
      </c>
      <c r="I35" s="111"/>
      <c r="J35" s="150">
        <f t="shared" si="11"/>
      </c>
      <c r="K35" s="80"/>
      <c r="L35" s="146"/>
      <c r="M35" s="111"/>
      <c r="N35" s="147">
        <f t="shared" si="12"/>
      </c>
      <c r="O35" s="80"/>
      <c r="P35" s="146">
        <f t="shared" si="13"/>
      </c>
      <c r="Q35" s="111"/>
      <c r="R35" s="147">
        <f t="shared" si="14"/>
      </c>
      <c r="S35" s="148">
        <f>IF(B35="","",SUM(H35,J35,N35,P35,R35,#REF!))</f>
      </c>
      <c r="T35" s="148">
        <f t="shared" si="15"/>
      </c>
      <c r="U35" s="151">
        <f t="shared" si="16"/>
        <v>0</v>
      </c>
      <c r="V35" s="151">
        <f t="shared" si="17"/>
        <v>0</v>
      </c>
      <c r="W35" s="151">
        <f t="shared" si="18"/>
        <v>0</v>
      </c>
      <c r="X35" s="151">
        <f t="shared" si="19"/>
        <v>0</v>
      </c>
      <c r="Y35" s="151">
        <f t="shared" si="20"/>
        <v>0</v>
      </c>
      <c r="Z35" s="151" t="e">
        <f>IF(#REF!="",0,#REF!)</f>
        <v>#REF!</v>
      </c>
    </row>
    <row r="36" spans="1:26" ht="12.75" customHeight="1">
      <c r="A36" s="138"/>
      <c r="B36" s="133"/>
      <c r="C36" s="56"/>
      <c r="D36" s="57"/>
      <c r="E36" s="115"/>
      <c r="F36" s="150"/>
      <c r="H36" s="146">
        <f aca="true" t="shared" si="21" ref="H36:H67">IF(G36="","",G$2/(G36)*$V$3)</f>
      </c>
      <c r="I36" s="111"/>
      <c r="J36" s="150">
        <f aca="true" t="shared" si="22" ref="J36:J67">IF(I36="","",I$2/(I36)*$V$3)</f>
      </c>
      <c r="K36" s="80"/>
      <c r="L36" s="146"/>
      <c r="M36" s="111"/>
      <c r="N36" s="147">
        <f aca="true" t="shared" si="23" ref="N36:N67">IF(M36="","",M$2/(M36)*$V$3)</f>
      </c>
      <c r="O36" s="80"/>
      <c r="P36" s="146">
        <f aca="true" t="shared" si="24" ref="P36:P67">IF(O36="","",O$2/(O36)*$V$3)</f>
      </c>
      <c r="Q36" s="111"/>
      <c r="R36" s="147">
        <f aca="true" t="shared" si="25" ref="R36:R67">IF(Q36="","",Q$2/(Q36)*$V$3)</f>
      </c>
      <c r="S36" s="148">
        <f>IF(B36="","",SUM(H36,J36,N36,P36,R36,#REF!))</f>
      </c>
      <c r="T36" s="148">
        <f aca="true" t="shared" si="26" ref="T36:T67">IF(S36="","",IF(COUNT(U36:Z36)&lt;$V$2,S36,IF(COUNT(U36:Z36)=$V$2,S36-MIN(U36:Z36),S36-MIN(U36:Z36)-SMALL(U36:Z36,2)-SMALL(U36:Z36,3))))</f>
      </c>
      <c r="U36" s="151">
        <f aca="true" t="shared" si="27" ref="U36:U54">IF(H36="",0,H36)</f>
        <v>0</v>
      </c>
      <c r="V36" s="151">
        <f aca="true" t="shared" si="28" ref="V36:V54">IF(J36="",0,J36)</f>
        <v>0</v>
      </c>
      <c r="W36" s="151">
        <f aca="true" t="shared" si="29" ref="W36:W54">IF(N36="",0,N36)</f>
        <v>0</v>
      </c>
      <c r="X36" s="151">
        <f aca="true" t="shared" si="30" ref="X36:X54">IF(P36="",0,P36)</f>
        <v>0</v>
      </c>
      <c r="Y36" s="151">
        <f aca="true" t="shared" si="31" ref="Y36:Y54">IF(R36="",0,R36)</f>
        <v>0</v>
      </c>
      <c r="Z36" s="151" t="e">
        <f>IF(#REF!="",0,#REF!)</f>
        <v>#REF!</v>
      </c>
    </row>
    <row r="37" spans="1:26" ht="12.75" customHeight="1">
      <c r="A37" s="138"/>
      <c r="B37" s="133"/>
      <c r="C37" s="56"/>
      <c r="D37" s="57"/>
      <c r="E37" s="115"/>
      <c r="F37" s="150"/>
      <c r="H37" s="146">
        <f t="shared" si="21"/>
      </c>
      <c r="I37" s="111"/>
      <c r="J37" s="150">
        <f t="shared" si="22"/>
      </c>
      <c r="K37" s="80"/>
      <c r="L37" s="146"/>
      <c r="M37" s="111"/>
      <c r="N37" s="147">
        <f t="shared" si="23"/>
      </c>
      <c r="O37" s="80"/>
      <c r="P37" s="146">
        <f t="shared" si="24"/>
      </c>
      <c r="Q37" s="111"/>
      <c r="R37" s="147">
        <f t="shared" si="25"/>
      </c>
      <c r="S37" s="148">
        <f>IF(B37="","",SUM(H37,J37,N37,P37,R37,#REF!))</f>
      </c>
      <c r="T37" s="148">
        <f t="shared" si="26"/>
      </c>
      <c r="U37" s="151">
        <f t="shared" si="27"/>
        <v>0</v>
      </c>
      <c r="V37" s="151">
        <f t="shared" si="28"/>
        <v>0</v>
      </c>
      <c r="W37" s="151">
        <f t="shared" si="29"/>
        <v>0</v>
      </c>
      <c r="X37" s="151">
        <f t="shared" si="30"/>
        <v>0</v>
      </c>
      <c r="Y37" s="151">
        <f t="shared" si="31"/>
        <v>0</v>
      </c>
      <c r="Z37" s="151" t="e">
        <f>IF(#REF!="",0,#REF!)</f>
        <v>#REF!</v>
      </c>
    </row>
    <row r="38" spans="1:26" ht="12.75" customHeight="1">
      <c r="A38" s="138"/>
      <c r="B38" s="133"/>
      <c r="C38" s="56"/>
      <c r="D38" s="57"/>
      <c r="E38" s="115"/>
      <c r="F38" s="150"/>
      <c r="H38" s="146">
        <f t="shared" si="21"/>
      </c>
      <c r="I38" s="111"/>
      <c r="J38" s="150">
        <f t="shared" si="22"/>
      </c>
      <c r="K38" s="80"/>
      <c r="L38" s="146"/>
      <c r="M38" s="111"/>
      <c r="N38" s="147">
        <f t="shared" si="23"/>
      </c>
      <c r="O38" s="80"/>
      <c r="P38" s="146">
        <f t="shared" si="24"/>
      </c>
      <c r="Q38" s="111"/>
      <c r="R38" s="147">
        <f t="shared" si="25"/>
      </c>
      <c r="S38" s="148">
        <f>IF(B38="","",SUM(H38,J38,N38,P38,R38,#REF!))</f>
      </c>
      <c r="T38" s="148">
        <f t="shared" si="26"/>
      </c>
      <c r="U38" s="151">
        <f t="shared" si="27"/>
        <v>0</v>
      </c>
      <c r="V38" s="151">
        <f t="shared" si="28"/>
        <v>0</v>
      </c>
      <c r="W38" s="151">
        <f t="shared" si="29"/>
        <v>0</v>
      </c>
      <c r="X38" s="151">
        <f t="shared" si="30"/>
        <v>0</v>
      </c>
      <c r="Y38" s="151">
        <f t="shared" si="31"/>
        <v>0</v>
      </c>
      <c r="Z38" s="151" t="e">
        <f>IF(#REF!="",0,#REF!)</f>
        <v>#REF!</v>
      </c>
    </row>
    <row r="39" spans="1:26" ht="12.75" customHeight="1">
      <c r="A39" s="138"/>
      <c r="B39" s="133"/>
      <c r="C39" s="56"/>
      <c r="D39" s="57"/>
      <c r="E39" s="115"/>
      <c r="F39" s="150"/>
      <c r="H39" s="146">
        <f t="shared" si="21"/>
      </c>
      <c r="I39" s="111"/>
      <c r="J39" s="150">
        <f t="shared" si="22"/>
      </c>
      <c r="K39" s="80"/>
      <c r="L39" s="146"/>
      <c r="M39" s="111"/>
      <c r="N39" s="147">
        <f t="shared" si="23"/>
      </c>
      <c r="O39" s="80"/>
      <c r="P39" s="146">
        <f t="shared" si="24"/>
      </c>
      <c r="Q39" s="111"/>
      <c r="R39" s="147">
        <f t="shared" si="25"/>
      </c>
      <c r="S39" s="148">
        <f>IF(B39="","",SUM(H39,J39,N39,P39,R39,#REF!))</f>
      </c>
      <c r="T39" s="148">
        <f t="shared" si="26"/>
      </c>
      <c r="U39" s="151">
        <f t="shared" si="27"/>
        <v>0</v>
      </c>
      <c r="V39" s="151">
        <f t="shared" si="28"/>
        <v>0</v>
      </c>
      <c r="W39" s="151">
        <f t="shared" si="29"/>
        <v>0</v>
      </c>
      <c r="X39" s="151">
        <f t="shared" si="30"/>
        <v>0</v>
      </c>
      <c r="Y39" s="151">
        <f t="shared" si="31"/>
        <v>0</v>
      </c>
      <c r="Z39" s="151" t="e">
        <f>IF(#REF!="",0,#REF!)</f>
        <v>#REF!</v>
      </c>
    </row>
    <row r="40" spans="1:26" ht="12.75" customHeight="1">
      <c r="A40" s="138"/>
      <c r="B40" s="133"/>
      <c r="C40" s="56"/>
      <c r="D40" s="57"/>
      <c r="E40" s="115"/>
      <c r="F40" s="150"/>
      <c r="H40" s="146">
        <f t="shared" si="21"/>
      </c>
      <c r="I40" s="111"/>
      <c r="J40" s="150">
        <f t="shared" si="22"/>
      </c>
      <c r="K40" s="80"/>
      <c r="L40" s="146"/>
      <c r="M40" s="111"/>
      <c r="N40" s="147">
        <f t="shared" si="23"/>
      </c>
      <c r="O40" s="80"/>
      <c r="P40" s="146">
        <f t="shared" si="24"/>
      </c>
      <c r="Q40" s="111"/>
      <c r="R40" s="147">
        <f t="shared" si="25"/>
      </c>
      <c r="S40" s="148">
        <f>IF(B40="","",SUM(H40,J40,N40,P40,R40,#REF!))</f>
      </c>
      <c r="T40" s="148">
        <f t="shared" si="26"/>
      </c>
      <c r="U40" s="151">
        <f t="shared" si="27"/>
        <v>0</v>
      </c>
      <c r="V40" s="151">
        <f t="shared" si="28"/>
        <v>0</v>
      </c>
      <c r="W40" s="151">
        <f t="shared" si="29"/>
        <v>0</v>
      </c>
      <c r="X40" s="151">
        <f t="shared" si="30"/>
        <v>0</v>
      </c>
      <c r="Y40" s="151">
        <f t="shared" si="31"/>
        <v>0</v>
      </c>
      <c r="Z40" s="151" t="e">
        <f>IF(#REF!="",0,#REF!)</f>
        <v>#REF!</v>
      </c>
    </row>
    <row r="41" spans="1:26" ht="12.75" customHeight="1">
      <c r="A41" s="138"/>
      <c r="B41" s="133"/>
      <c r="C41" s="56"/>
      <c r="D41" s="57"/>
      <c r="E41" s="115"/>
      <c r="F41" s="150"/>
      <c r="H41" s="146">
        <f t="shared" si="21"/>
      </c>
      <c r="I41" s="111"/>
      <c r="J41" s="150">
        <f t="shared" si="22"/>
      </c>
      <c r="K41" s="80"/>
      <c r="L41" s="146"/>
      <c r="M41" s="111"/>
      <c r="N41" s="147">
        <f t="shared" si="23"/>
      </c>
      <c r="O41" s="80"/>
      <c r="P41" s="146">
        <f t="shared" si="24"/>
      </c>
      <c r="Q41" s="111"/>
      <c r="R41" s="147">
        <f t="shared" si="25"/>
      </c>
      <c r="S41" s="148">
        <f>IF(B41="","",SUM(H41,J41,N41,P41,R41,#REF!))</f>
      </c>
      <c r="T41" s="148">
        <f t="shared" si="26"/>
      </c>
      <c r="U41" s="151">
        <f t="shared" si="27"/>
        <v>0</v>
      </c>
      <c r="V41" s="151">
        <f t="shared" si="28"/>
        <v>0</v>
      </c>
      <c r="W41" s="151">
        <f t="shared" si="29"/>
        <v>0</v>
      </c>
      <c r="X41" s="151">
        <f t="shared" si="30"/>
        <v>0</v>
      </c>
      <c r="Y41" s="151">
        <f t="shared" si="31"/>
        <v>0</v>
      </c>
      <c r="Z41" s="151" t="e">
        <f>IF(#REF!="",0,#REF!)</f>
        <v>#REF!</v>
      </c>
    </row>
    <row r="42" spans="1:26" ht="12.75" customHeight="1">
      <c r="A42" s="138"/>
      <c r="B42" s="133"/>
      <c r="C42" s="56"/>
      <c r="D42" s="57"/>
      <c r="E42" s="115"/>
      <c r="F42" s="150"/>
      <c r="H42" s="146">
        <f t="shared" si="21"/>
      </c>
      <c r="I42" s="111"/>
      <c r="J42" s="150">
        <f t="shared" si="22"/>
      </c>
      <c r="K42" s="80"/>
      <c r="L42" s="146"/>
      <c r="M42" s="111"/>
      <c r="N42" s="147">
        <f t="shared" si="23"/>
      </c>
      <c r="O42" s="80"/>
      <c r="P42" s="146">
        <f t="shared" si="24"/>
      </c>
      <c r="Q42" s="111"/>
      <c r="R42" s="147">
        <f t="shared" si="25"/>
      </c>
      <c r="S42" s="148">
        <f>IF(B42="","",SUM(H42,J42,N42,P42,R42,#REF!))</f>
      </c>
      <c r="T42" s="148">
        <f t="shared" si="26"/>
      </c>
      <c r="U42" s="151">
        <f t="shared" si="27"/>
        <v>0</v>
      </c>
      <c r="V42" s="151">
        <f t="shared" si="28"/>
        <v>0</v>
      </c>
      <c r="W42" s="151">
        <f t="shared" si="29"/>
        <v>0</v>
      </c>
      <c r="X42" s="151">
        <f t="shared" si="30"/>
        <v>0</v>
      </c>
      <c r="Y42" s="151">
        <f t="shared" si="31"/>
        <v>0</v>
      </c>
      <c r="Z42" s="151" t="e">
        <f>IF(#REF!="",0,#REF!)</f>
        <v>#REF!</v>
      </c>
    </row>
    <row r="43" spans="1:26" ht="12.75" customHeight="1">
      <c r="A43" s="138"/>
      <c r="B43" s="133"/>
      <c r="C43" s="56"/>
      <c r="D43" s="57"/>
      <c r="E43" s="115"/>
      <c r="F43" s="150"/>
      <c r="H43" s="146">
        <f t="shared" si="21"/>
      </c>
      <c r="I43" s="111"/>
      <c r="J43" s="150">
        <f t="shared" si="22"/>
      </c>
      <c r="K43" s="80"/>
      <c r="L43" s="146"/>
      <c r="M43" s="111"/>
      <c r="N43" s="147">
        <f t="shared" si="23"/>
      </c>
      <c r="O43" s="80"/>
      <c r="P43" s="146">
        <f t="shared" si="24"/>
      </c>
      <c r="Q43" s="111"/>
      <c r="R43" s="147">
        <f t="shared" si="25"/>
      </c>
      <c r="S43" s="148">
        <f>IF(B43="","",SUM(H43,J43,N43,P43,R43,#REF!))</f>
      </c>
      <c r="T43" s="148">
        <f t="shared" si="26"/>
      </c>
      <c r="U43" s="151">
        <f t="shared" si="27"/>
        <v>0</v>
      </c>
      <c r="V43" s="151">
        <f t="shared" si="28"/>
        <v>0</v>
      </c>
      <c r="W43" s="151">
        <f t="shared" si="29"/>
        <v>0</v>
      </c>
      <c r="X43" s="151">
        <f t="shared" si="30"/>
        <v>0</v>
      </c>
      <c r="Y43" s="151">
        <f t="shared" si="31"/>
        <v>0</v>
      </c>
      <c r="Z43" s="151" t="e">
        <f>IF(#REF!="",0,#REF!)</f>
        <v>#REF!</v>
      </c>
    </row>
    <row r="44" spans="1:26" ht="12.75" customHeight="1">
      <c r="A44" s="138"/>
      <c r="B44" s="133"/>
      <c r="C44" s="56"/>
      <c r="D44" s="57"/>
      <c r="E44" s="115"/>
      <c r="F44" s="150"/>
      <c r="H44" s="146">
        <f t="shared" si="21"/>
      </c>
      <c r="I44" s="111"/>
      <c r="J44" s="150">
        <f t="shared" si="22"/>
      </c>
      <c r="K44" s="80"/>
      <c r="L44" s="146"/>
      <c r="M44" s="111"/>
      <c r="N44" s="147">
        <f t="shared" si="23"/>
      </c>
      <c r="O44" s="80"/>
      <c r="P44" s="146">
        <f t="shared" si="24"/>
      </c>
      <c r="Q44" s="111"/>
      <c r="R44" s="147">
        <f t="shared" si="25"/>
      </c>
      <c r="S44" s="148">
        <f>IF(B44="","",SUM(H44,J44,N44,P44,R44,#REF!))</f>
      </c>
      <c r="T44" s="148">
        <f t="shared" si="26"/>
      </c>
      <c r="U44" s="151">
        <f t="shared" si="27"/>
        <v>0</v>
      </c>
      <c r="V44" s="151">
        <f t="shared" si="28"/>
        <v>0</v>
      </c>
      <c r="W44" s="151">
        <f t="shared" si="29"/>
        <v>0</v>
      </c>
      <c r="X44" s="151">
        <f t="shared" si="30"/>
        <v>0</v>
      </c>
      <c r="Y44" s="151">
        <f t="shared" si="31"/>
        <v>0</v>
      </c>
      <c r="Z44" s="151" t="e">
        <f>IF(#REF!="",0,#REF!)</f>
        <v>#REF!</v>
      </c>
    </row>
    <row r="45" spans="1:26" ht="12.75" customHeight="1">
      <c r="A45" s="138"/>
      <c r="B45" s="133"/>
      <c r="C45" s="56"/>
      <c r="D45" s="57"/>
      <c r="E45" s="115"/>
      <c r="F45" s="150"/>
      <c r="H45" s="146">
        <f t="shared" si="21"/>
      </c>
      <c r="I45" s="111"/>
      <c r="J45" s="150">
        <f t="shared" si="22"/>
      </c>
      <c r="K45" s="80"/>
      <c r="L45" s="146"/>
      <c r="M45" s="111"/>
      <c r="N45" s="147">
        <f t="shared" si="23"/>
      </c>
      <c r="O45" s="80"/>
      <c r="P45" s="146">
        <f t="shared" si="24"/>
      </c>
      <c r="Q45" s="111"/>
      <c r="R45" s="147">
        <f t="shared" si="25"/>
      </c>
      <c r="S45" s="148">
        <f>IF(B45="","",SUM(H45,J45,N45,P45,R45,#REF!))</f>
      </c>
      <c r="T45" s="148">
        <f t="shared" si="26"/>
      </c>
      <c r="U45" s="151">
        <f t="shared" si="27"/>
        <v>0</v>
      </c>
      <c r="V45" s="151">
        <f t="shared" si="28"/>
        <v>0</v>
      </c>
      <c r="W45" s="151">
        <f t="shared" si="29"/>
        <v>0</v>
      </c>
      <c r="X45" s="151">
        <f t="shared" si="30"/>
        <v>0</v>
      </c>
      <c r="Y45" s="151">
        <f t="shared" si="31"/>
        <v>0</v>
      </c>
      <c r="Z45" s="151" t="e">
        <f>IF(#REF!="",0,#REF!)</f>
        <v>#REF!</v>
      </c>
    </row>
    <row r="46" spans="1:26" ht="12.75" customHeight="1">
      <c r="A46" s="138"/>
      <c r="D46" s="79"/>
      <c r="E46" s="115"/>
      <c r="F46" s="150"/>
      <c r="H46" s="146">
        <f t="shared" si="21"/>
      </c>
      <c r="I46" s="111"/>
      <c r="J46" s="150">
        <f t="shared" si="22"/>
      </c>
      <c r="K46" s="80"/>
      <c r="L46" s="146"/>
      <c r="M46" s="111"/>
      <c r="N46" s="147">
        <f t="shared" si="23"/>
      </c>
      <c r="O46" s="80"/>
      <c r="P46" s="146">
        <f t="shared" si="24"/>
      </c>
      <c r="Q46" s="111"/>
      <c r="R46" s="147">
        <f t="shared" si="25"/>
      </c>
      <c r="S46" s="148">
        <f>IF(B46="","",SUM(H46,J46,N46,P46,R46,#REF!))</f>
      </c>
      <c r="T46" s="148">
        <f t="shared" si="26"/>
      </c>
      <c r="U46" s="151">
        <f t="shared" si="27"/>
        <v>0</v>
      </c>
      <c r="V46" s="151">
        <f t="shared" si="28"/>
        <v>0</v>
      </c>
      <c r="W46" s="151">
        <f t="shared" si="29"/>
        <v>0</v>
      </c>
      <c r="X46" s="151">
        <f t="shared" si="30"/>
        <v>0</v>
      </c>
      <c r="Y46" s="151">
        <f t="shared" si="31"/>
        <v>0</v>
      </c>
      <c r="Z46" s="151" t="e">
        <f>IF(#REF!="",0,#REF!)</f>
        <v>#REF!</v>
      </c>
    </row>
    <row r="47" spans="1:26" ht="12.75" customHeight="1">
      <c r="A47" s="138"/>
      <c r="B47" s="133"/>
      <c r="C47" s="56"/>
      <c r="D47" s="57"/>
      <c r="E47" s="115"/>
      <c r="F47" s="150"/>
      <c r="H47" s="146">
        <f t="shared" si="21"/>
      </c>
      <c r="I47" s="111"/>
      <c r="J47" s="150">
        <f t="shared" si="22"/>
      </c>
      <c r="K47" s="80"/>
      <c r="L47" s="146"/>
      <c r="M47" s="111"/>
      <c r="N47" s="147">
        <f t="shared" si="23"/>
      </c>
      <c r="O47" s="80"/>
      <c r="P47" s="146">
        <f t="shared" si="24"/>
      </c>
      <c r="Q47" s="111"/>
      <c r="R47" s="147">
        <f t="shared" si="25"/>
      </c>
      <c r="S47" s="148">
        <f>IF(B47="","",SUM(H47,J47,N47,P47,R47,#REF!))</f>
      </c>
      <c r="T47" s="148">
        <f t="shared" si="26"/>
      </c>
      <c r="U47" s="151">
        <f t="shared" si="27"/>
        <v>0</v>
      </c>
      <c r="V47" s="151">
        <f t="shared" si="28"/>
        <v>0</v>
      </c>
      <c r="W47" s="151">
        <f t="shared" si="29"/>
        <v>0</v>
      </c>
      <c r="X47" s="151">
        <f t="shared" si="30"/>
        <v>0</v>
      </c>
      <c r="Y47" s="151">
        <f t="shared" si="31"/>
        <v>0</v>
      </c>
      <c r="Z47" s="151" t="e">
        <f>IF(#REF!="",0,#REF!)</f>
        <v>#REF!</v>
      </c>
    </row>
    <row r="48" spans="1:26" ht="12.75" customHeight="1">
      <c r="A48" s="138"/>
      <c r="B48" s="133"/>
      <c r="C48" s="56"/>
      <c r="D48" s="57"/>
      <c r="E48" s="115"/>
      <c r="F48" s="150"/>
      <c r="H48" s="146">
        <f t="shared" si="21"/>
      </c>
      <c r="I48" s="111"/>
      <c r="J48" s="150">
        <f t="shared" si="22"/>
      </c>
      <c r="K48" s="80"/>
      <c r="L48" s="146"/>
      <c r="M48" s="111"/>
      <c r="N48" s="147">
        <f t="shared" si="23"/>
      </c>
      <c r="O48" s="80"/>
      <c r="P48" s="146">
        <f t="shared" si="24"/>
      </c>
      <c r="Q48" s="111"/>
      <c r="R48" s="147">
        <f t="shared" si="25"/>
      </c>
      <c r="S48" s="148">
        <f>IF(B48="","",SUM(H48,J48,N48,P48,R48,#REF!))</f>
      </c>
      <c r="T48" s="148">
        <f t="shared" si="26"/>
      </c>
      <c r="U48" s="151">
        <f t="shared" si="27"/>
        <v>0</v>
      </c>
      <c r="V48" s="151">
        <f t="shared" si="28"/>
        <v>0</v>
      </c>
      <c r="W48" s="151">
        <f t="shared" si="29"/>
        <v>0</v>
      </c>
      <c r="X48" s="151">
        <f t="shared" si="30"/>
        <v>0</v>
      </c>
      <c r="Y48" s="151">
        <f t="shared" si="31"/>
        <v>0</v>
      </c>
      <c r="Z48" s="151" t="e">
        <f>IF(#REF!="",0,#REF!)</f>
        <v>#REF!</v>
      </c>
    </row>
    <row r="49" spans="1:27" ht="12.75" customHeight="1">
      <c r="A49" s="138"/>
      <c r="B49" s="133"/>
      <c r="C49" s="56"/>
      <c r="D49" s="135"/>
      <c r="E49" s="115"/>
      <c r="F49" s="150"/>
      <c r="H49" s="146">
        <f t="shared" si="21"/>
      </c>
      <c r="I49" s="111"/>
      <c r="J49" s="150">
        <f t="shared" si="22"/>
      </c>
      <c r="K49" s="80"/>
      <c r="L49" s="146"/>
      <c r="M49" s="111"/>
      <c r="N49" s="147">
        <f t="shared" si="23"/>
      </c>
      <c r="O49" s="80"/>
      <c r="P49" s="146">
        <f t="shared" si="24"/>
      </c>
      <c r="Q49" s="111"/>
      <c r="R49" s="147">
        <f t="shared" si="25"/>
      </c>
      <c r="S49" s="148">
        <f>IF(B49="","",SUM(H49,J49,N49,P49,R49,#REF!))</f>
      </c>
      <c r="T49" s="148">
        <f t="shared" si="26"/>
      </c>
      <c r="U49" s="151">
        <f t="shared" si="27"/>
        <v>0</v>
      </c>
      <c r="V49" s="151">
        <f t="shared" si="28"/>
        <v>0</v>
      </c>
      <c r="W49" s="151">
        <f t="shared" si="29"/>
        <v>0</v>
      </c>
      <c r="X49" s="151">
        <f t="shared" si="30"/>
        <v>0</v>
      </c>
      <c r="Y49" s="151">
        <f t="shared" si="31"/>
        <v>0</v>
      </c>
      <c r="Z49" s="151" t="e">
        <f>IF(#REF!="",0,#REF!)</f>
        <v>#REF!</v>
      </c>
      <c r="AA49" s="154"/>
    </row>
    <row r="50" spans="1:26" ht="12.75" customHeight="1">
      <c r="A50" s="138"/>
      <c r="B50" s="133"/>
      <c r="C50" s="56"/>
      <c r="D50" s="57"/>
      <c r="E50" s="115"/>
      <c r="F50" s="150"/>
      <c r="H50" s="146">
        <f t="shared" si="21"/>
      </c>
      <c r="I50" s="111"/>
      <c r="J50" s="150">
        <f t="shared" si="22"/>
      </c>
      <c r="K50" s="80"/>
      <c r="L50" s="146"/>
      <c r="M50" s="111"/>
      <c r="N50" s="147">
        <f t="shared" si="23"/>
      </c>
      <c r="O50" s="80"/>
      <c r="P50" s="146">
        <f t="shared" si="24"/>
      </c>
      <c r="Q50" s="111"/>
      <c r="R50" s="147">
        <f t="shared" si="25"/>
      </c>
      <c r="S50" s="148">
        <f>IF(B50="","",SUM(H50,J50,N50,P50,R50,#REF!))</f>
      </c>
      <c r="T50" s="148">
        <f t="shared" si="26"/>
      </c>
      <c r="U50" s="151">
        <f t="shared" si="27"/>
        <v>0</v>
      </c>
      <c r="V50" s="151">
        <f t="shared" si="28"/>
        <v>0</v>
      </c>
      <c r="W50" s="151">
        <f t="shared" si="29"/>
        <v>0</v>
      </c>
      <c r="X50" s="151">
        <f t="shared" si="30"/>
        <v>0</v>
      </c>
      <c r="Y50" s="151">
        <f t="shared" si="31"/>
        <v>0</v>
      </c>
      <c r="Z50" s="151" t="e">
        <f>IF(#REF!="",0,#REF!)</f>
        <v>#REF!</v>
      </c>
    </row>
    <row r="51" spans="1:26" ht="12.75" customHeight="1">
      <c r="A51" s="138"/>
      <c r="B51" s="133"/>
      <c r="C51" s="56"/>
      <c r="D51" s="57"/>
      <c r="E51" s="115"/>
      <c r="F51" s="150"/>
      <c r="H51" s="146">
        <f t="shared" si="21"/>
      </c>
      <c r="I51" s="111"/>
      <c r="J51" s="150">
        <f t="shared" si="22"/>
      </c>
      <c r="K51" s="80"/>
      <c r="L51" s="146"/>
      <c r="M51" s="111"/>
      <c r="N51" s="147">
        <f t="shared" si="23"/>
      </c>
      <c r="O51" s="80"/>
      <c r="P51" s="146">
        <f t="shared" si="24"/>
      </c>
      <c r="Q51" s="111"/>
      <c r="R51" s="147">
        <f t="shared" si="25"/>
      </c>
      <c r="S51" s="148">
        <f>IF(B51="","",SUM(H51,J51,N51,P51,R51,#REF!))</f>
      </c>
      <c r="T51" s="148">
        <f t="shared" si="26"/>
      </c>
      <c r="U51" s="151">
        <f t="shared" si="27"/>
        <v>0</v>
      </c>
      <c r="V51" s="151">
        <f t="shared" si="28"/>
        <v>0</v>
      </c>
      <c r="W51" s="151">
        <f t="shared" si="29"/>
        <v>0</v>
      </c>
      <c r="X51" s="151">
        <f t="shared" si="30"/>
        <v>0</v>
      </c>
      <c r="Y51" s="151">
        <f t="shared" si="31"/>
        <v>0</v>
      </c>
      <c r="Z51" s="151" t="e">
        <f>IF(#REF!="",0,#REF!)</f>
        <v>#REF!</v>
      </c>
    </row>
    <row r="52" spans="1:26" ht="12.75" customHeight="1">
      <c r="A52" s="138"/>
      <c r="B52" s="133"/>
      <c r="C52" s="56"/>
      <c r="D52" s="57"/>
      <c r="E52" s="115"/>
      <c r="F52" s="150"/>
      <c r="H52" s="146">
        <f t="shared" si="21"/>
      </c>
      <c r="I52" s="111"/>
      <c r="J52" s="150">
        <f t="shared" si="22"/>
      </c>
      <c r="K52" s="80"/>
      <c r="L52" s="146"/>
      <c r="M52" s="111"/>
      <c r="N52" s="147">
        <f t="shared" si="23"/>
      </c>
      <c r="O52" s="80"/>
      <c r="P52" s="146">
        <f t="shared" si="24"/>
      </c>
      <c r="Q52" s="111"/>
      <c r="R52" s="147">
        <f t="shared" si="25"/>
      </c>
      <c r="S52" s="148">
        <f>IF(B52="","",SUM(H52,J52,N52,P52,R52,#REF!))</f>
      </c>
      <c r="T52" s="148">
        <f t="shared" si="26"/>
      </c>
      <c r="U52" s="151">
        <f t="shared" si="27"/>
        <v>0</v>
      </c>
      <c r="V52" s="151">
        <f t="shared" si="28"/>
        <v>0</v>
      </c>
      <c r="W52" s="151">
        <f t="shared" si="29"/>
        <v>0</v>
      </c>
      <c r="X52" s="151">
        <f t="shared" si="30"/>
        <v>0</v>
      </c>
      <c r="Y52" s="151">
        <f t="shared" si="31"/>
        <v>0</v>
      </c>
      <c r="Z52" s="151" t="e">
        <f>IF(#REF!="",0,#REF!)</f>
        <v>#REF!</v>
      </c>
    </row>
    <row r="53" spans="1:26" ht="12.75" customHeight="1">
      <c r="A53" s="138"/>
      <c r="B53" s="133"/>
      <c r="C53" s="56"/>
      <c r="D53" s="57"/>
      <c r="E53" s="115"/>
      <c r="F53" s="150"/>
      <c r="H53" s="146">
        <f t="shared" si="21"/>
      </c>
      <c r="I53" s="111"/>
      <c r="J53" s="150">
        <f t="shared" si="22"/>
      </c>
      <c r="K53" s="80"/>
      <c r="L53" s="146"/>
      <c r="M53" s="111"/>
      <c r="N53" s="147">
        <f t="shared" si="23"/>
      </c>
      <c r="O53" s="80"/>
      <c r="P53" s="146">
        <f t="shared" si="24"/>
      </c>
      <c r="Q53" s="111"/>
      <c r="R53" s="147">
        <f t="shared" si="25"/>
      </c>
      <c r="S53" s="148">
        <f>IF(B53="","",SUM(H53,J53,N53,P53,R53,#REF!))</f>
      </c>
      <c r="T53" s="148">
        <f t="shared" si="26"/>
      </c>
      <c r="U53" s="151">
        <f t="shared" si="27"/>
        <v>0</v>
      </c>
      <c r="V53" s="151">
        <f t="shared" si="28"/>
        <v>0</v>
      </c>
      <c r="W53" s="151">
        <f t="shared" si="29"/>
        <v>0</v>
      </c>
      <c r="X53" s="151">
        <f t="shared" si="30"/>
        <v>0</v>
      </c>
      <c r="Y53" s="151">
        <f t="shared" si="31"/>
        <v>0</v>
      </c>
      <c r="Z53" s="151" t="e">
        <f>IF(#REF!="",0,#REF!)</f>
        <v>#REF!</v>
      </c>
    </row>
    <row r="54" spans="1:26" ht="12.75" customHeight="1">
      <c r="A54" s="138"/>
      <c r="B54" s="133"/>
      <c r="C54" s="56"/>
      <c r="D54" s="57"/>
      <c r="E54" s="115"/>
      <c r="F54" s="150"/>
      <c r="H54" s="146">
        <f t="shared" si="21"/>
      </c>
      <c r="I54" s="111"/>
      <c r="J54" s="150">
        <f t="shared" si="22"/>
      </c>
      <c r="K54" s="80"/>
      <c r="L54" s="146"/>
      <c r="M54" s="111"/>
      <c r="N54" s="147">
        <f t="shared" si="23"/>
      </c>
      <c r="O54" s="80"/>
      <c r="P54" s="146">
        <f t="shared" si="24"/>
      </c>
      <c r="Q54" s="111"/>
      <c r="R54" s="147">
        <f t="shared" si="25"/>
      </c>
      <c r="S54" s="148">
        <f>IF(B54="","",SUM(H54,J54,N54,P54,R54,#REF!))</f>
      </c>
      <c r="T54" s="148">
        <f t="shared" si="26"/>
      </c>
      <c r="U54" s="151">
        <f t="shared" si="27"/>
        <v>0</v>
      </c>
      <c r="V54" s="151">
        <f t="shared" si="28"/>
        <v>0</v>
      </c>
      <c r="W54" s="151">
        <f t="shared" si="29"/>
        <v>0</v>
      </c>
      <c r="X54" s="151">
        <f t="shared" si="30"/>
        <v>0</v>
      </c>
      <c r="Y54" s="151">
        <f t="shared" si="31"/>
        <v>0</v>
      </c>
      <c r="Z54" s="151" t="e">
        <f>IF(#REF!="",0,#REF!)</f>
        <v>#REF!</v>
      </c>
    </row>
    <row r="55" spans="1:25" ht="12.75" customHeight="1">
      <c r="A55" s="138"/>
      <c r="B55" s="133"/>
      <c r="C55" s="56"/>
      <c r="D55" s="57"/>
      <c r="E55" s="115"/>
      <c r="F55" s="150"/>
      <c r="H55" s="146">
        <f t="shared" si="21"/>
      </c>
      <c r="I55" s="111"/>
      <c r="J55" s="150">
        <f t="shared" si="22"/>
      </c>
      <c r="K55" s="80"/>
      <c r="L55" s="146"/>
      <c r="M55" s="111"/>
      <c r="N55" s="147">
        <f t="shared" si="23"/>
      </c>
      <c r="O55" s="80"/>
      <c r="P55" s="146">
        <f t="shared" si="24"/>
      </c>
      <c r="Q55" s="111"/>
      <c r="R55" s="147">
        <f t="shared" si="25"/>
      </c>
      <c r="S55" s="148">
        <f>IF(B55="","",SUM(H55,J55,N55,P55,R55,#REF!))</f>
      </c>
      <c r="T55" s="148">
        <f t="shared" si="26"/>
      </c>
      <c r="U55" s="138"/>
      <c r="V55" s="138"/>
      <c r="W55" s="138"/>
      <c r="X55" s="138"/>
      <c r="Y55" s="138"/>
    </row>
    <row r="56" spans="1:27" ht="12.75" customHeight="1">
      <c r="A56" s="138"/>
      <c r="B56" s="133"/>
      <c r="C56" s="134"/>
      <c r="D56" s="135"/>
      <c r="E56" s="115"/>
      <c r="F56" s="150"/>
      <c r="H56" s="146">
        <f t="shared" si="21"/>
      </c>
      <c r="I56" s="111"/>
      <c r="J56" s="150">
        <f t="shared" si="22"/>
      </c>
      <c r="K56" s="80"/>
      <c r="L56" s="146"/>
      <c r="M56" s="111"/>
      <c r="N56" s="147">
        <f t="shared" si="23"/>
      </c>
      <c r="O56" s="80"/>
      <c r="P56" s="146">
        <f t="shared" si="24"/>
      </c>
      <c r="Q56" s="111"/>
      <c r="R56" s="147">
        <f t="shared" si="25"/>
      </c>
      <c r="S56" s="148">
        <f>IF(B56="","",SUM(H56,J56,N56,P56,R56,#REF!))</f>
      </c>
      <c r="T56" s="148">
        <f t="shared" si="26"/>
      </c>
      <c r="U56" s="151">
        <f>IF(H56="",0,H56)</f>
        <v>0</v>
      </c>
      <c r="V56" s="151">
        <f>IF(J56="",0,J56)</f>
        <v>0</v>
      </c>
      <c r="W56" s="151">
        <f>IF(N56="",0,N56)</f>
        <v>0</v>
      </c>
      <c r="X56" s="151">
        <f>IF(P56="",0,P56)</f>
        <v>0</v>
      </c>
      <c r="Y56" s="151">
        <f>IF(R56="",0,R56)</f>
        <v>0</v>
      </c>
      <c r="Z56" s="151" t="e">
        <f>IF(#REF!="",0,#REF!)</f>
        <v>#REF!</v>
      </c>
      <c r="AA56" s="154"/>
    </row>
    <row r="57" spans="1:26" ht="12.75" customHeight="1">
      <c r="A57" s="138"/>
      <c r="B57" s="133"/>
      <c r="C57" s="56"/>
      <c r="D57" s="57"/>
      <c r="E57" s="115"/>
      <c r="F57" s="150"/>
      <c r="H57" s="146">
        <f t="shared" si="21"/>
      </c>
      <c r="I57" s="111"/>
      <c r="J57" s="150">
        <f t="shared" si="22"/>
      </c>
      <c r="K57" s="80"/>
      <c r="L57" s="146"/>
      <c r="M57" s="111"/>
      <c r="N57" s="147">
        <f t="shared" si="23"/>
      </c>
      <c r="O57" s="80"/>
      <c r="P57" s="146">
        <f t="shared" si="24"/>
      </c>
      <c r="Q57" s="111"/>
      <c r="R57" s="147">
        <f t="shared" si="25"/>
      </c>
      <c r="S57" s="148">
        <f>IF(B57="","",SUM(H57,J57,N57,P57,R57,#REF!))</f>
      </c>
      <c r="T57" s="148">
        <f t="shared" si="26"/>
      </c>
      <c r="U57" s="151">
        <f>IF(H57="",0,H57)</f>
        <v>0</v>
      </c>
      <c r="V57" s="151">
        <f>IF(J57="",0,J57)</f>
        <v>0</v>
      </c>
      <c r="W57" s="151">
        <f>IF(N57="",0,N57)</f>
        <v>0</v>
      </c>
      <c r="X57" s="151">
        <f>IF(P57="",0,P57)</f>
        <v>0</v>
      </c>
      <c r="Y57" s="151">
        <f>IF(R57="",0,R57)</f>
        <v>0</v>
      </c>
      <c r="Z57" s="151" t="e">
        <f>IF(#REF!="",0,#REF!)</f>
        <v>#REF!</v>
      </c>
    </row>
    <row r="58" spans="1:25" ht="12.75" customHeight="1">
      <c r="A58" s="138"/>
      <c r="B58" s="133"/>
      <c r="C58" s="56"/>
      <c r="D58" s="57"/>
      <c r="E58" s="115"/>
      <c r="F58" s="150"/>
      <c r="H58" s="146">
        <f t="shared" si="21"/>
      </c>
      <c r="I58" s="111"/>
      <c r="J58" s="150">
        <f t="shared" si="22"/>
      </c>
      <c r="K58" s="80"/>
      <c r="L58" s="146"/>
      <c r="M58" s="111"/>
      <c r="N58" s="147">
        <f t="shared" si="23"/>
      </c>
      <c r="O58" s="80"/>
      <c r="P58" s="146">
        <f t="shared" si="24"/>
      </c>
      <c r="Q58" s="111"/>
      <c r="R58" s="147">
        <f t="shared" si="25"/>
      </c>
      <c r="S58" s="148">
        <f>IF(B58="","",SUM(H58,J58,N58,P58,R58,#REF!))</f>
      </c>
      <c r="T58" s="148">
        <f t="shared" si="26"/>
      </c>
      <c r="U58" s="138"/>
      <c r="V58" s="138"/>
      <c r="W58" s="138"/>
      <c r="X58" s="138"/>
      <c r="Y58" s="138"/>
    </row>
    <row r="59" spans="1:25" ht="12.75" customHeight="1">
      <c r="A59" s="138"/>
      <c r="B59" s="133"/>
      <c r="C59" s="56"/>
      <c r="D59" s="57"/>
      <c r="E59" s="115"/>
      <c r="F59" s="150"/>
      <c r="H59" s="146">
        <f t="shared" si="21"/>
      </c>
      <c r="I59" s="111"/>
      <c r="J59" s="150">
        <f t="shared" si="22"/>
      </c>
      <c r="K59" s="80"/>
      <c r="L59" s="146"/>
      <c r="M59" s="111"/>
      <c r="N59" s="147">
        <f t="shared" si="23"/>
      </c>
      <c r="O59" s="80"/>
      <c r="P59" s="146">
        <f t="shared" si="24"/>
      </c>
      <c r="Q59" s="111"/>
      <c r="R59" s="147">
        <f t="shared" si="25"/>
      </c>
      <c r="S59" s="148">
        <f>IF(B59="","",SUM(H59,J59,N59,P59,R59,#REF!))</f>
      </c>
      <c r="T59" s="148">
        <f t="shared" si="26"/>
      </c>
      <c r="U59" s="138"/>
      <c r="V59" s="138"/>
      <c r="W59" s="138"/>
      <c r="X59" s="138"/>
      <c r="Y59" s="138"/>
    </row>
    <row r="60" spans="1:27" ht="12.75" customHeight="1">
      <c r="A60" s="138"/>
      <c r="B60" s="133"/>
      <c r="C60" s="134"/>
      <c r="D60" s="135"/>
      <c r="E60" s="115"/>
      <c r="F60" s="150"/>
      <c r="H60" s="146">
        <f t="shared" si="21"/>
      </c>
      <c r="I60" s="111"/>
      <c r="J60" s="150">
        <f t="shared" si="22"/>
      </c>
      <c r="K60" s="80"/>
      <c r="L60" s="146"/>
      <c r="M60" s="111"/>
      <c r="N60" s="147">
        <f t="shared" si="23"/>
      </c>
      <c r="O60" s="80"/>
      <c r="P60" s="146">
        <f t="shared" si="24"/>
      </c>
      <c r="Q60" s="111"/>
      <c r="R60" s="147">
        <f t="shared" si="25"/>
      </c>
      <c r="S60" s="148">
        <f>IF(B60="","",SUM(H60,J60,N60,P60,R60,#REF!))</f>
      </c>
      <c r="T60" s="148">
        <f t="shared" si="26"/>
      </c>
      <c r="U60" s="151">
        <f>IF(H60="",0,H60)</f>
        <v>0</v>
      </c>
      <c r="V60" s="151">
        <f>IF(J60="",0,J60)</f>
        <v>0</v>
      </c>
      <c r="W60" s="151">
        <f>IF(N60="",0,N60)</f>
        <v>0</v>
      </c>
      <c r="X60" s="151">
        <f>IF(P60="",0,P60)</f>
        <v>0</v>
      </c>
      <c r="Y60" s="151">
        <f>IF(R60="",0,R60)</f>
        <v>0</v>
      </c>
      <c r="Z60" s="151" t="e">
        <f>IF(#REF!="",0,#REF!)</f>
        <v>#REF!</v>
      </c>
      <c r="AA60" s="154"/>
    </row>
    <row r="61" spans="1:26" ht="12.75" customHeight="1">
      <c r="A61" s="138"/>
      <c r="B61" s="133"/>
      <c r="C61" s="56"/>
      <c r="D61" s="57"/>
      <c r="E61" s="115"/>
      <c r="F61" s="150"/>
      <c r="H61" s="146">
        <f t="shared" si="21"/>
      </c>
      <c r="I61" s="111"/>
      <c r="J61" s="150">
        <f t="shared" si="22"/>
      </c>
      <c r="K61" s="80"/>
      <c r="L61" s="146"/>
      <c r="M61" s="111"/>
      <c r="N61" s="147">
        <f t="shared" si="23"/>
      </c>
      <c r="O61" s="80"/>
      <c r="P61" s="146">
        <f t="shared" si="24"/>
      </c>
      <c r="Q61" s="111"/>
      <c r="R61" s="147">
        <f t="shared" si="25"/>
      </c>
      <c r="S61" s="148">
        <f>IF(B61="","",SUM(H61,J61,N61,P61,R61,#REF!))</f>
      </c>
      <c r="T61" s="148">
        <f t="shared" si="26"/>
      </c>
      <c r="U61" s="151">
        <f>IF(H61="",0,H61)</f>
        <v>0</v>
      </c>
      <c r="V61" s="151">
        <f>IF(J61="",0,J61)</f>
        <v>0</v>
      </c>
      <c r="W61" s="151">
        <f>IF(N61="",0,N61)</f>
        <v>0</v>
      </c>
      <c r="X61" s="151">
        <f>IF(P61="",0,P61)</f>
        <v>0</v>
      </c>
      <c r="Y61" s="151">
        <f>IF(R61="",0,R61)</f>
        <v>0</v>
      </c>
      <c r="Z61" s="151" t="e">
        <f>IF(#REF!="",0,#REF!)</f>
        <v>#REF!</v>
      </c>
    </row>
    <row r="62" spans="1:25" ht="12.75" customHeight="1">
      <c r="A62" s="138"/>
      <c r="B62" s="133"/>
      <c r="C62" s="56"/>
      <c r="D62" s="57"/>
      <c r="E62" s="115"/>
      <c r="F62" s="150"/>
      <c r="H62" s="146">
        <f t="shared" si="21"/>
      </c>
      <c r="I62" s="111"/>
      <c r="J62" s="150">
        <f t="shared" si="22"/>
      </c>
      <c r="K62" s="80"/>
      <c r="L62" s="146"/>
      <c r="M62" s="111"/>
      <c r="N62" s="147">
        <f t="shared" si="23"/>
      </c>
      <c r="O62" s="80"/>
      <c r="P62" s="146">
        <f t="shared" si="24"/>
      </c>
      <c r="Q62" s="111"/>
      <c r="R62" s="147">
        <f t="shared" si="25"/>
      </c>
      <c r="S62" s="148">
        <f>IF(B62="","",SUM(H62,J62,N62,P62,R62,#REF!))</f>
      </c>
      <c r="T62" s="148">
        <f t="shared" si="26"/>
      </c>
      <c r="U62" s="138"/>
      <c r="V62" s="138"/>
      <c r="W62" s="138"/>
      <c r="X62" s="138"/>
      <c r="Y62" s="138"/>
    </row>
    <row r="63" spans="1:26" ht="12.75" customHeight="1">
      <c r="A63" s="138"/>
      <c r="B63" s="133"/>
      <c r="C63" s="56"/>
      <c r="D63" s="57"/>
      <c r="E63" s="115"/>
      <c r="F63" s="150"/>
      <c r="H63" s="146">
        <f t="shared" si="21"/>
      </c>
      <c r="I63" s="111"/>
      <c r="J63" s="150">
        <f t="shared" si="22"/>
      </c>
      <c r="K63" s="80"/>
      <c r="L63" s="146"/>
      <c r="M63" s="111"/>
      <c r="N63" s="147">
        <f t="shared" si="23"/>
      </c>
      <c r="O63" s="80"/>
      <c r="P63" s="146">
        <f t="shared" si="24"/>
      </c>
      <c r="Q63" s="111"/>
      <c r="R63" s="147">
        <f t="shared" si="25"/>
      </c>
      <c r="S63" s="148">
        <f>IF(B63="","",SUM(H63,J63,N63,P63,R63,#REF!))</f>
      </c>
      <c r="T63" s="148">
        <f t="shared" si="26"/>
      </c>
      <c r="U63" s="151">
        <f>IF(H63="",0,H63)</f>
        <v>0</v>
      </c>
      <c r="V63" s="151">
        <f>IF(J63="",0,J63)</f>
        <v>0</v>
      </c>
      <c r="W63" s="151">
        <f>IF(N63="",0,N63)</f>
        <v>0</v>
      </c>
      <c r="X63" s="151">
        <f>IF(P63="",0,P63)</f>
        <v>0</v>
      </c>
      <c r="Y63" s="151">
        <f>IF(R63="",0,R63)</f>
        <v>0</v>
      </c>
      <c r="Z63" s="151" t="e">
        <f>IF(#REF!="",0,#REF!)</f>
        <v>#REF!</v>
      </c>
    </row>
    <row r="64" spans="1:26" ht="12.75" customHeight="1">
      <c r="A64" s="138"/>
      <c r="D64" s="79"/>
      <c r="E64" s="115"/>
      <c r="F64" s="150"/>
      <c r="H64" s="146">
        <f t="shared" si="21"/>
      </c>
      <c r="I64" s="111"/>
      <c r="J64" s="150">
        <f t="shared" si="22"/>
      </c>
      <c r="K64" s="80"/>
      <c r="L64" s="146"/>
      <c r="M64" s="111"/>
      <c r="N64" s="147">
        <f t="shared" si="23"/>
      </c>
      <c r="O64" s="80"/>
      <c r="P64" s="146">
        <f t="shared" si="24"/>
      </c>
      <c r="Q64" s="111"/>
      <c r="R64" s="147">
        <f t="shared" si="25"/>
      </c>
      <c r="S64" s="148">
        <f>IF(B64="","",SUM(H64,J64,N64,P64,R64,#REF!))</f>
      </c>
      <c r="T64" s="148">
        <f t="shared" si="26"/>
      </c>
      <c r="U64" s="151">
        <f>IF(H64="",0,H64)</f>
        <v>0</v>
      </c>
      <c r="V64" s="151">
        <f>IF(J64="",0,J64)</f>
        <v>0</v>
      </c>
      <c r="W64" s="151">
        <f>IF(N64="",0,N64)</f>
        <v>0</v>
      </c>
      <c r="X64" s="151">
        <f>IF(P64="",0,P64)</f>
        <v>0</v>
      </c>
      <c r="Y64" s="151">
        <f>IF(R64="",0,R64)</f>
        <v>0</v>
      </c>
      <c r="Z64" s="151" t="e">
        <f>IF(#REF!="",0,#REF!)</f>
        <v>#REF!</v>
      </c>
    </row>
    <row r="65" spans="1:26" ht="12.75" customHeight="1">
      <c r="A65" s="138"/>
      <c r="D65" s="79"/>
      <c r="E65" s="115"/>
      <c r="F65" s="150"/>
      <c r="H65" s="146">
        <f t="shared" si="21"/>
      </c>
      <c r="I65" s="111"/>
      <c r="J65" s="150">
        <f t="shared" si="22"/>
      </c>
      <c r="K65" s="80"/>
      <c r="L65" s="146"/>
      <c r="M65" s="111"/>
      <c r="N65" s="147">
        <f t="shared" si="23"/>
      </c>
      <c r="O65" s="80"/>
      <c r="P65" s="146">
        <f t="shared" si="24"/>
      </c>
      <c r="Q65" s="111"/>
      <c r="R65" s="147">
        <f t="shared" si="25"/>
      </c>
      <c r="S65" s="148">
        <f>IF(B65="","",SUM(H65,J65,N65,P65,R65,#REF!))</f>
      </c>
      <c r="T65" s="148">
        <f t="shared" si="26"/>
      </c>
      <c r="U65" s="151">
        <f>IF(H65="",0,H65)</f>
        <v>0</v>
      </c>
      <c r="V65" s="151">
        <f>IF(J65="",0,J65)</f>
        <v>0</v>
      </c>
      <c r="W65" s="151">
        <f>IF(N65="",0,N65)</f>
        <v>0</v>
      </c>
      <c r="X65" s="151">
        <f>IF(P65="",0,P65)</f>
        <v>0</v>
      </c>
      <c r="Y65" s="151">
        <f>IF(R65="",0,R65)</f>
        <v>0</v>
      </c>
      <c r="Z65" s="151" t="e">
        <f>IF(#REF!="",0,#REF!)</f>
        <v>#REF!</v>
      </c>
    </row>
    <row r="66" spans="1:25" ht="12.75" customHeight="1">
      <c r="A66" s="138"/>
      <c r="B66" s="133"/>
      <c r="C66" s="56"/>
      <c r="D66" s="57"/>
      <c r="E66" s="115"/>
      <c r="F66" s="150"/>
      <c r="H66" s="146">
        <f t="shared" si="21"/>
      </c>
      <c r="I66" s="111"/>
      <c r="J66" s="150">
        <f t="shared" si="22"/>
      </c>
      <c r="K66" s="80"/>
      <c r="L66" s="146"/>
      <c r="M66" s="111"/>
      <c r="N66" s="147">
        <f t="shared" si="23"/>
      </c>
      <c r="O66" s="80"/>
      <c r="P66" s="146">
        <f t="shared" si="24"/>
      </c>
      <c r="Q66" s="111"/>
      <c r="R66" s="147">
        <f t="shared" si="25"/>
      </c>
      <c r="S66" s="148">
        <f>IF(B66="","",SUM(H66,J66,N66,P66,R66,#REF!))</f>
      </c>
      <c r="T66" s="148">
        <f t="shared" si="26"/>
      </c>
      <c r="U66" s="138"/>
      <c r="V66" s="138"/>
      <c r="W66" s="138"/>
      <c r="X66" s="138"/>
      <c r="Y66" s="138"/>
    </row>
    <row r="67" spans="1:25" ht="12.75" customHeight="1">
      <c r="A67" s="138"/>
      <c r="B67" s="133"/>
      <c r="C67" s="56"/>
      <c r="D67" s="57"/>
      <c r="E67" s="115"/>
      <c r="F67" s="150"/>
      <c r="H67" s="146">
        <f t="shared" si="21"/>
      </c>
      <c r="I67" s="111"/>
      <c r="J67" s="150">
        <f t="shared" si="22"/>
      </c>
      <c r="K67" s="80"/>
      <c r="L67" s="146"/>
      <c r="M67" s="111"/>
      <c r="N67" s="147">
        <f t="shared" si="23"/>
      </c>
      <c r="O67" s="80"/>
      <c r="P67" s="146">
        <f t="shared" si="24"/>
      </c>
      <c r="Q67" s="111"/>
      <c r="R67" s="147">
        <f t="shared" si="25"/>
      </c>
      <c r="S67" s="148">
        <f>IF(B67="","",SUM(H67,J67,N67,P67,R67,#REF!))</f>
      </c>
      <c r="T67" s="148">
        <f t="shared" si="26"/>
      </c>
      <c r="U67" s="138"/>
      <c r="V67" s="138"/>
      <c r="W67" s="138"/>
      <c r="X67" s="138"/>
      <c r="Y67" s="138"/>
    </row>
    <row r="68" spans="1:27" ht="12.75" customHeight="1">
      <c r="A68" s="138"/>
      <c r="B68" s="133"/>
      <c r="C68" s="134"/>
      <c r="D68" s="135"/>
      <c r="E68" s="115"/>
      <c r="F68" s="150"/>
      <c r="H68" s="146">
        <f aca="true" t="shared" si="32" ref="H68:H99">IF(G68="","",G$2/(G68)*$V$3)</f>
      </c>
      <c r="I68" s="111"/>
      <c r="J68" s="150">
        <f aca="true" t="shared" si="33" ref="J68:J99">IF(I68="","",I$2/(I68)*$V$3)</f>
      </c>
      <c r="K68" s="80"/>
      <c r="L68" s="146"/>
      <c r="M68" s="111"/>
      <c r="N68" s="147">
        <f aca="true" t="shared" si="34" ref="N68:N99">IF(M68="","",M$2/(M68)*$V$3)</f>
      </c>
      <c r="O68" s="80"/>
      <c r="P68" s="146">
        <f aca="true" t="shared" si="35" ref="P68:P99">IF(O68="","",O$2/(O68)*$V$3)</f>
      </c>
      <c r="Q68" s="111"/>
      <c r="R68" s="147">
        <f aca="true" t="shared" si="36" ref="R68:R99">IF(Q68="","",Q$2/(Q68)*$V$3)</f>
      </c>
      <c r="S68" s="148">
        <f>IF(B68="","",SUM(H68,J68,N68,P68,R68,#REF!))</f>
      </c>
      <c r="T68" s="148">
        <f aca="true" t="shared" si="37" ref="T68:T99">IF(S68="","",IF(COUNT(U68:Z68)&lt;$V$2,S68,IF(COUNT(U68:Z68)=$V$2,S68-MIN(U68:Z68),S68-MIN(U68:Z68)-SMALL(U68:Z68,2)-SMALL(U68:Z68,3))))</f>
      </c>
      <c r="U68" s="151">
        <f>IF(H68="",0,H68)</f>
        <v>0</v>
      </c>
      <c r="V68" s="151">
        <f>IF(J68="",0,J68)</f>
        <v>0</v>
      </c>
      <c r="W68" s="151">
        <f>IF(N68="",0,N68)</f>
        <v>0</v>
      </c>
      <c r="X68" s="151">
        <f>IF(P68="",0,P68)</f>
        <v>0</v>
      </c>
      <c r="Y68" s="151">
        <f>IF(R68="",0,R68)</f>
        <v>0</v>
      </c>
      <c r="Z68" s="151" t="e">
        <f>IF(#REF!="",0,#REF!)</f>
        <v>#REF!</v>
      </c>
      <c r="AA68" s="154"/>
    </row>
    <row r="69" spans="1:26" ht="12.75" customHeight="1">
      <c r="A69" s="138"/>
      <c r="B69" s="133"/>
      <c r="C69" s="56"/>
      <c r="D69" s="57"/>
      <c r="E69" s="115"/>
      <c r="F69" s="150"/>
      <c r="H69" s="146">
        <f t="shared" si="32"/>
      </c>
      <c r="I69" s="111"/>
      <c r="J69" s="150">
        <f t="shared" si="33"/>
      </c>
      <c r="K69" s="80"/>
      <c r="L69" s="146"/>
      <c r="M69" s="111"/>
      <c r="N69" s="147">
        <f t="shared" si="34"/>
      </c>
      <c r="O69" s="80"/>
      <c r="P69" s="146">
        <f t="shared" si="35"/>
      </c>
      <c r="Q69" s="111"/>
      <c r="R69" s="147">
        <f t="shared" si="36"/>
      </c>
      <c r="S69" s="148">
        <f>IF(B69="","",SUM(H69,J69,N69,P69,R69,#REF!))</f>
      </c>
      <c r="T69" s="148">
        <f t="shared" si="37"/>
      </c>
      <c r="U69" s="151">
        <f>IF(H69="",0,H69)</f>
        <v>0</v>
      </c>
      <c r="V69" s="151">
        <f>IF(J69="",0,J69)</f>
        <v>0</v>
      </c>
      <c r="W69" s="151">
        <f>IF(N69="",0,N69)</f>
        <v>0</v>
      </c>
      <c r="X69" s="151">
        <f>IF(P69="",0,P69)</f>
        <v>0</v>
      </c>
      <c r="Y69" s="151">
        <f>IF(R69="",0,R69)</f>
        <v>0</v>
      </c>
      <c r="Z69" s="151" t="e">
        <f>IF(#REF!="",0,#REF!)</f>
        <v>#REF!</v>
      </c>
    </row>
    <row r="70" spans="1:25" ht="12.75" customHeight="1">
      <c r="A70" s="138"/>
      <c r="B70" s="133"/>
      <c r="C70" s="56"/>
      <c r="D70" s="57"/>
      <c r="E70" s="115"/>
      <c r="F70" s="150"/>
      <c r="H70" s="146">
        <f t="shared" si="32"/>
      </c>
      <c r="I70" s="111"/>
      <c r="J70" s="150">
        <f t="shared" si="33"/>
      </c>
      <c r="K70" s="80"/>
      <c r="L70" s="146"/>
      <c r="M70" s="111"/>
      <c r="N70" s="147">
        <f t="shared" si="34"/>
      </c>
      <c r="O70" s="80"/>
      <c r="P70" s="146">
        <f t="shared" si="35"/>
      </c>
      <c r="Q70" s="111"/>
      <c r="R70" s="147">
        <f t="shared" si="36"/>
      </c>
      <c r="S70" s="148">
        <f>IF(B70="","",SUM(H70,J70,N70,P70,R70,#REF!))</f>
      </c>
      <c r="T70" s="148">
        <f t="shared" si="37"/>
      </c>
      <c r="U70" s="138"/>
      <c r="V70" s="138"/>
      <c r="W70" s="138"/>
      <c r="X70" s="138"/>
      <c r="Y70" s="138"/>
    </row>
    <row r="71" spans="1:25" ht="12.75" customHeight="1">
      <c r="A71" s="138"/>
      <c r="B71" s="133"/>
      <c r="C71" s="56"/>
      <c r="D71" s="57"/>
      <c r="E71" s="115"/>
      <c r="F71" s="150"/>
      <c r="H71" s="146">
        <f t="shared" si="32"/>
      </c>
      <c r="I71" s="111"/>
      <c r="J71" s="150">
        <f t="shared" si="33"/>
      </c>
      <c r="K71" s="80"/>
      <c r="L71" s="146"/>
      <c r="M71" s="111"/>
      <c r="N71" s="147">
        <f t="shared" si="34"/>
      </c>
      <c r="O71" s="80"/>
      <c r="P71" s="146">
        <f t="shared" si="35"/>
      </c>
      <c r="Q71" s="111"/>
      <c r="R71" s="147">
        <f t="shared" si="36"/>
      </c>
      <c r="S71" s="148">
        <f>IF(B71="","",SUM(H71,J71,N71,P71,R71,#REF!))</f>
      </c>
      <c r="T71" s="148">
        <f t="shared" si="37"/>
      </c>
      <c r="U71" s="138"/>
      <c r="V71" s="138"/>
      <c r="W71" s="138"/>
      <c r="X71" s="138"/>
      <c r="Y71" s="138"/>
    </row>
    <row r="72" spans="1:25" ht="12.75" customHeight="1">
      <c r="A72" s="138"/>
      <c r="B72" s="133"/>
      <c r="C72" s="56"/>
      <c r="D72" s="57"/>
      <c r="E72" s="115"/>
      <c r="F72" s="150"/>
      <c r="H72" s="146">
        <f t="shared" si="32"/>
      </c>
      <c r="I72" s="111"/>
      <c r="J72" s="150">
        <f t="shared" si="33"/>
      </c>
      <c r="K72" s="80"/>
      <c r="L72" s="146"/>
      <c r="M72" s="111"/>
      <c r="N72" s="147">
        <f t="shared" si="34"/>
      </c>
      <c r="O72" s="80"/>
      <c r="P72" s="146">
        <f t="shared" si="35"/>
      </c>
      <c r="Q72" s="111"/>
      <c r="R72" s="147">
        <f t="shared" si="36"/>
      </c>
      <c r="S72" s="148">
        <f>IF(B72="","",SUM(H72,J72,N72,P72,R72,#REF!))</f>
      </c>
      <c r="T72" s="148">
        <f t="shared" si="37"/>
      </c>
      <c r="U72" s="138"/>
      <c r="V72" s="138"/>
      <c r="W72" s="138"/>
      <c r="X72" s="138"/>
      <c r="Y72" s="138"/>
    </row>
    <row r="73" spans="1:26" ht="12.75" customHeight="1">
      <c r="A73" s="138"/>
      <c r="B73" s="133"/>
      <c r="C73" s="56"/>
      <c r="D73" s="57"/>
      <c r="E73" s="115"/>
      <c r="F73" s="150"/>
      <c r="H73" s="146">
        <f t="shared" si="32"/>
      </c>
      <c r="I73" s="111"/>
      <c r="J73" s="150">
        <f t="shared" si="33"/>
      </c>
      <c r="K73" s="80"/>
      <c r="L73" s="146"/>
      <c r="M73" s="111"/>
      <c r="N73" s="147">
        <f t="shared" si="34"/>
      </c>
      <c r="O73" s="80"/>
      <c r="P73" s="146">
        <f t="shared" si="35"/>
      </c>
      <c r="Q73" s="111"/>
      <c r="R73" s="147">
        <f t="shared" si="36"/>
      </c>
      <c r="S73" s="148">
        <f>IF(B73="","",SUM(H73,J73,N73,P73,R73,#REF!))</f>
      </c>
      <c r="T73" s="148">
        <f t="shared" si="37"/>
      </c>
      <c r="U73" s="151">
        <f>IF(H73="",0,H73)</f>
        <v>0</v>
      </c>
      <c r="V73" s="151">
        <f>IF(J73="",0,J73)</f>
        <v>0</v>
      </c>
      <c r="W73" s="151">
        <f>IF(N73="",0,N73)</f>
        <v>0</v>
      </c>
      <c r="X73" s="151">
        <f>IF(P73="",0,P73)</f>
        <v>0</v>
      </c>
      <c r="Y73" s="151">
        <f>IF(R73="",0,R73)</f>
        <v>0</v>
      </c>
      <c r="Z73" s="151" t="e">
        <f>IF(#REF!="",0,#REF!)</f>
        <v>#REF!</v>
      </c>
    </row>
    <row r="74" spans="1:25" ht="12.75" customHeight="1">
      <c r="A74" s="138"/>
      <c r="B74" s="133"/>
      <c r="C74" s="56"/>
      <c r="D74" s="57"/>
      <c r="E74" s="115"/>
      <c r="F74" s="150"/>
      <c r="H74" s="146">
        <f t="shared" si="32"/>
      </c>
      <c r="I74" s="111"/>
      <c r="J74" s="150">
        <f t="shared" si="33"/>
      </c>
      <c r="K74" s="80"/>
      <c r="L74" s="146"/>
      <c r="M74" s="111"/>
      <c r="N74" s="147">
        <f t="shared" si="34"/>
      </c>
      <c r="O74" s="80"/>
      <c r="P74" s="146">
        <f t="shared" si="35"/>
      </c>
      <c r="Q74" s="111"/>
      <c r="R74" s="147">
        <f t="shared" si="36"/>
      </c>
      <c r="S74" s="148">
        <f>IF(B74="","",SUM(H74,J74,N74,P74,R74,#REF!))</f>
      </c>
      <c r="T74" s="148">
        <f t="shared" si="37"/>
      </c>
      <c r="U74" s="138"/>
      <c r="V74" s="138"/>
      <c r="W74" s="138"/>
      <c r="X74" s="138"/>
      <c r="Y74" s="138"/>
    </row>
    <row r="75" spans="1:26" ht="12.75" customHeight="1">
      <c r="A75" s="138"/>
      <c r="B75" s="133"/>
      <c r="C75" s="56"/>
      <c r="D75" s="57"/>
      <c r="E75" s="115"/>
      <c r="F75" s="150"/>
      <c r="H75" s="146">
        <f t="shared" si="32"/>
      </c>
      <c r="I75" s="111"/>
      <c r="J75" s="150">
        <f t="shared" si="33"/>
      </c>
      <c r="K75" s="80"/>
      <c r="L75" s="146"/>
      <c r="M75" s="111"/>
      <c r="N75" s="147">
        <f t="shared" si="34"/>
      </c>
      <c r="O75" s="80"/>
      <c r="P75" s="146">
        <f t="shared" si="35"/>
      </c>
      <c r="Q75" s="111"/>
      <c r="R75" s="147">
        <f t="shared" si="36"/>
      </c>
      <c r="S75" s="148">
        <f>IF(B75="","",SUM(H75,J75,N75,P75,R75,#REF!))</f>
      </c>
      <c r="T75" s="148">
        <f t="shared" si="37"/>
      </c>
      <c r="U75" s="151">
        <f>IF(H75="",0,H75)</f>
        <v>0</v>
      </c>
      <c r="V75" s="151">
        <f>IF(J75="",0,J75)</f>
        <v>0</v>
      </c>
      <c r="W75" s="151">
        <f>IF(N75="",0,N75)</f>
        <v>0</v>
      </c>
      <c r="X75" s="151">
        <f>IF(P75="",0,P75)</f>
        <v>0</v>
      </c>
      <c r="Y75" s="151">
        <f>IF(R75="",0,R75)</f>
        <v>0</v>
      </c>
      <c r="Z75" s="151" t="e">
        <f>IF(#REF!="",0,#REF!)</f>
        <v>#REF!</v>
      </c>
    </row>
    <row r="76" spans="1:25" ht="12.75" customHeight="1">
      <c r="A76" s="138"/>
      <c r="B76" s="133"/>
      <c r="C76" s="133"/>
      <c r="D76" s="57"/>
      <c r="E76" s="115"/>
      <c r="F76" s="150"/>
      <c r="H76" s="146">
        <f t="shared" si="32"/>
      </c>
      <c r="I76" s="111"/>
      <c r="J76" s="150">
        <f t="shared" si="33"/>
      </c>
      <c r="K76" s="80"/>
      <c r="L76" s="146"/>
      <c r="M76" s="111"/>
      <c r="N76" s="147">
        <f t="shared" si="34"/>
      </c>
      <c r="O76" s="80"/>
      <c r="P76" s="146">
        <f t="shared" si="35"/>
      </c>
      <c r="Q76" s="111"/>
      <c r="R76" s="147">
        <f t="shared" si="36"/>
      </c>
      <c r="S76" s="148">
        <f>IF(B76="","",SUM(H76,J76,N76,P76,R76,#REF!))</f>
      </c>
      <c r="T76" s="148">
        <f t="shared" si="37"/>
      </c>
      <c r="U76" s="138"/>
      <c r="V76" s="138"/>
      <c r="W76" s="138"/>
      <c r="X76" s="138"/>
      <c r="Y76" s="138"/>
    </row>
    <row r="77" spans="1:27" ht="12.75" customHeight="1">
      <c r="A77" s="138"/>
      <c r="B77" s="133"/>
      <c r="C77" s="134"/>
      <c r="D77" s="135"/>
      <c r="E77" s="115"/>
      <c r="F77" s="150"/>
      <c r="H77" s="146">
        <f t="shared" si="32"/>
      </c>
      <c r="I77" s="111"/>
      <c r="J77" s="150">
        <f t="shared" si="33"/>
      </c>
      <c r="K77" s="80"/>
      <c r="L77" s="146"/>
      <c r="M77" s="111"/>
      <c r="N77" s="147">
        <f t="shared" si="34"/>
      </c>
      <c r="O77" s="80"/>
      <c r="P77" s="146">
        <f t="shared" si="35"/>
      </c>
      <c r="Q77" s="111"/>
      <c r="R77" s="147">
        <f t="shared" si="36"/>
      </c>
      <c r="S77" s="148">
        <f>IF(B77="","",SUM(H77,J77,N77,P77,R77,#REF!))</f>
      </c>
      <c r="T77" s="148">
        <f t="shared" si="37"/>
      </c>
      <c r="U77" s="151">
        <f>IF(H77="",0,H77)</f>
        <v>0</v>
      </c>
      <c r="V77" s="151">
        <f>IF(J77="",0,J77)</f>
        <v>0</v>
      </c>
      <c r="W77" s="151">
        <f>IF(N77="",0,N77)</f>
        <v>0</v>
      </c>
      <c r="X77" s="151">
        <f>IF(P77="",0,P77)</f>
        <v>0</v>
      </c>
      <c r="Y77" s="151">
        <f>IF(R77="",0,R77)</f>
        <v>0</v>
      </c>
      <c r="Z77" s="151" t="e">
        <f>IF(#REF!="",0,#REF!)</f>
        <v>#REF!</v>
      </c>
      <c r="AA77" s="154"/>
    </row>
    <row r="78" spans="1:25" ht="12.75" customHeight="1">
      <c r="A78" s="138"/>
      <c r="B78" s="133"/>
      <c r="C78" s="133"/>
      <c r="D78" s="57"/>
      <c r="E78" s="115"/>
      <c r="F78" s="150"/>
      <c r="H78" s="146">
        <f t="shared" si="32"/>
      </c>
      <c r="I78" s="111"/>
      <c r="J78" s="150">
        <f t="shared" si="33"/>
      </c>
      <c r="K78" s="80"/>
      <c r="L78" s="146"/>
      <c r="M78" s="111"/>
      <c r="N78" s="147">
        <f t="shared" si="34"/>
      </c>
      <c r="O78" s="80"/>
      <c r="P78" s="146">
        <f t="shared" si="35"/>
      </c>
      <c r="Q78" s="111"/>
      <c r="R78" s="147">
        <f t="shared" si="36"/>
      </c>
      <c r="S78" s="148">
        <f>IF(B78="","",SUM(H78,J78,N78,P78,R78,#REF!))</f>
      </c>
      <c r="T78" s="148">
        <f t="shared" si="37"/>
      </c>
      <c r="U78" s="138"/>
      <c r="V78" s="138"/>
      <c r="W78" s="138"/>
      <c r="X78" s="138"/>
      <c r="Y78" s="138"/>
    </row>
    <row r="79" spans="1:25" ht="12.75" customHeight="1">
      <c r="A79" s="138"/>
      <c r="B79" s="133"/>
      <c r="C79" s="133"/>
      <c r="D79" s="57"/>
      <c r="E79" s="115"/>
      <c r="F79" s="150"/>
      <c r="H79" s="146">
        <f t="shared" si="32"/>
      </c>
      <c r="I79" s="111"/>
      <c r="J79" s="150">
        <f t="shared" si="33"/>
      </c>
      <c r="K79" s="80"/>
      <c r="L79" s="146"/>
      <c r="M79" s="111"/>
      <c r="N79" s="147">
        <f t="shared" si="34"/>
      </c>
      <c r="O79" s="80"/>
      <c r="P79" s="146">
        <f t="shared" si="35"/>
      </c>
      <c r="Q79" s="111"/>
      <c r="R79" s="147">
        <f t="shared" si="36"/>
      </c>
      <c r="S79" s="148">
        <f>IF(B79="","",SUM(H79,J79,N79,P79,R79,#REF!))</f>
      </c>
      <c r="T79" s="148">
        <f t="shared" si="37"/>
      </c>
      <c r="U79" s="138"/>
      <c r="V79" s="138"/>
      <c r="W79" s="138"/>
      <c r="X79" s="138"/>
      <c r="Y79" s="138"/>
    </row>
    <row r="80" spans="1:25" ht="12.75" customHeight="1">
      <c r="A80" s="138"/>
      <c r="B80" s="133"/>
      <c r="C80" s="133"/>
      <c r="D80" s="57"/>
      <c r="E80" s="115"/>
      <c r="F80" s="150"/>
      <c r="H80" s="146">
        <f t="shared" si="32"/>
      </c>
      <c r="I80" s="111"/>
      <c r="J80" s="150">
        <f t="shared" si="33"/>
      </c>
      <c r="K80" s="80"/>
      <c r="L80" s="146"/>
      <c r="M80" s="111"/>
      <c r="N80" s="147">
        <f t="shared" si="34"/>
      </c>
      <c r="O80" s="80"/>
      <c r="P80" s="146">
        <f t="shared" si="35"/>
      </c>
      <c r="Q80" s="111"/>
      <c r="R80" s="147">
        <f t="shared" si="36"/>
      </c>
      <c r="S80" s="148">
        <f>IF(B80="","",SUM(H80,J80,N80,P80,R80,#REF!))</f>
      </c>
      <c r="T80" s="148">
        <f t="shared" si="37"/>
      </c>
      <c r="U80" s="138"/>
      <c r="V80" s="138"/>
      <c r="W80" s="138"/>
      <c r="X80" s="138"/>
      <c r="Y80" s="138"/>
    </row>
    <row r="81" spans="1:25" ht="12.75" customHeight="1">
      <c r="A81" s="138"/>
      <c r="B81" s="133"/>
      <c r="C81" s="133"/>
      <c r="D81" s="57"/>
      <c r="E81" s="115"/>
      <c r="F81" s="150"/>
      <c r="H81" s="146">
        <f t="shared" si="32"/>
      </c>
      <c r="I81" s="111"/>
      <c r="J81" s="150">
        <f t="shared" si="33"/>
      </c>
      <c r="K81" s="80"/>
      <c r="L81" s="146"/>
      <c r="M81" s="111"/>
      <c r="N81" s="147">
        <f t="shared" si="34"/>
      </c>
      <c r="O81" s="80"/>
      <c r="P81" s="146">
        <f t="shared" si="35"/>
      </c>
      <c r="Q81" s="111"/>
      <c r="R81" s="147">
        <f t="shared" si="36"/>
      </c>
      <c r="S81" s="148">
        <f>IF(B81="","",SUM(H81,J81,N81,P81,R81,#REF!))</f>
      </c>
      <c r="T81" s="148">
        <f t="shared" si="37"/>
      </c>
      <c r="U81" s="138"/>
      <c r="V81" s="138"/>
      <c r="W81" s="138"/>
      <c r="X81" s="138"/>
      <c r="Y81" s="138"/>
    </row>
    <row r="82" spans="1:26" ht="12.75" customHeight="1">
      <c r="A82" s="138"/>
      <c r="B82" s="133"/>
      <c r="C82" s="56"/>
      <c r="D82" s="57"/>
      <c r="E82" s="115"/>
      <c r="F82" s="150"/>
      <c r="H82" s="146">
        <f t="shared" si="32"/>
      </c>
      <c r="I82" s="111"/>
      <c r="J82" s="150">
        <f t="shared" si="33"/>
      </c>
      <c r="K82" s="80"/>
      <c r="L82" s="146"/>
      <c r="M82" s="111"/>
      <c r="N82" s="147">
        <f t="shared" si="34"/>
      </c>
      <c r="O82" s="80"/>
      <c r="P82" s="146">
        <f t="shared" si="35"/>
      </c>
      <c r="Q82" s="111"/>
      <c r="R82" s="147">
        <f t="shared" si="36"/>
      </c>
      <c r="S82" s="148">
        <f>IF(B82="","",SUM(H82,J82,N82,P82,R82,#REF!))</f>
      </c>
      <c r="T82" s="148">
        <f t="shared" si="37"/>
      </c>
      <c r="U82" s="151">
        <f>IF(H82="",0,H82)</f>
        <v>0</v>
      </c>
      <c r="V82" s="151">
        <f>IF(J82="",0,J82)</f>
        <v>0</v>
      </c>
      <c r="W82" s="151">
        <f>IF(N82="",0,N82)</f>
        <v>0</v>
      </c>
      <c r="X82" s="151">
        <f>IF(P82="",0,P82)</f>
        <v>0</v>
      </c>
      <c r="Y82" s="151">
        <f>IF(R82="",0,R82)</f>
        <v>0</v>
      </c>
      <c r="Z82" s="151" t="e">
        <f>IF(#REF!="",0,#REF!)</f>
        <v>#REF!</v>
      </c>
    </row>
    <row r="83" spans="1:25" ht="12.75" customHeight="1">
      <c r="A83" s="138"/>
      <c r="B83" s="133"/>
      <c r="C83" s="133"/>
      <c r="D83" s="57"/>
      <c r="E83" s="115"/>
      <c r="F83" s="150"/>
      <c r="H83" s="146">
        <f t="shared" si="32"/>
      </c>
      <c r="I83" s="111"/>
      <c r="J83" s="150">
        <f t="shared" si="33"/>
      </c>
      <c r="K83" s="80"/>
      <c r="L83" s="146"/>
      <c r="M83" s="111"/>
      <c r="N83" s="147">
        <f t="shared" si="34"/>
      </c>
      <c r="O83" s="80"/>
      <c r="P83" s="146">
        <f t="shared" si="35"/>
      </c>
      <c r="Q83" s="111"/>
      <c r="R83" s="147">
        <f t="shared" si="36"/>
      </c>
      <c r="S83" s="148">
        <f>IF(B83="","",SUM(H83,J83,N83,P83,R83,#REF!))</f>
      </c>
      <c r="T83" s="148">
        <f t="shared" si="37"/>
      </c>
      <c r="U83" s="138"/>
      <c r="V83" s="138"/>
      <c r="W83" s="138"/>
      <c r="X83" s="138"/>
      <c r="Y83" s="138"/>
    </row>
    <row r="84" spans="1:25" ht="12.75" customHeight="1">
      <c r="A84" s="138"/>
      <c r="B84" s="133"/>
      <c r="C84" s="56"/>
      <c r="D84" s="57"/>
      <c r="E84" s="115"/>
      <c r="F84" s="150"/>
      <c r="H84" s="146">
        <f t="shared" si="32"/>
      </c>
      <c r="I84" s="111"/>
      <c r="J84" s="150">
        <f t="shared" si="33"/>
      </c>
      <c r="K84" s="80"/>
      <c r="L84" s="146"/>
      <c r="M84" s="111"/>
      <c r="N84" s="147">
        <f t="shared" si="34"/>
      </c>
      <c r="O84" s="80"/>
      <c r="P84" s="146">
        <f t="shared" si="35"/>
      </c>
      <c r="Q84" s="111"/>
      <c r="R84" s="147">
        <f t="shared" si="36"/>
      </c>
      <c r="S84" s="148">
        <f>IF(B84="","",SUM(H84,J84,N84,P84,R84,#REF!))</f>
      </c>
      <c r="T84" s="148">
        <f t="shared" si="37"/>
      </c>
      <c r="U84" s="138"/>
      <c r="V84" s="138"/>
      <c r="W84" s="138"/>
      <c r="X84" s="138"/>
      <c r="Y84" s="138"/>
    </row>
    <row r="85" spans="1:27" ht="12.75" customHeight="1">
      <c r="A85" s="138"/>
      <c r="B85" s="133"/>
      <c r="C85" s="134"/>
      <c r="D85" s="135"/>
      <c r="E85" s="115"/>
      <c r="F85" s="150"/>
      <c r="H85" s="146">
        <f t="shared" si="32"/>
      </c>
      <c r="I85" s="111"/>
      <c r="J85" s="150">
        <f t="shared" si="33"/>
      </c>
      <c r="K85" s="80"/>
      <c r="L85" s="146"/>
      <c r="M85" s="111"/>
      <c r="N85" s="147">
        <f t="shared" si="34"/>
      </c>
      <c r="O85" s="80"/>
      <c r="P85" s="146">
        <f t="shared" si="35"/>
      </c>
      <c r="Q85" s="111"/>
      <c r="R85" s="147">
        <f t="shared" si="36"/>
      </c>
      <c r="S85" s="148">
        <f>IF(B85="","",SUM(H85,J85,N85,P85,R85,#REF!))</f>
      </c>
      <c r="T85" s="148">
        <f t="shared" si="37"/>
      </c>
      <c r="U85" s="151">
        <f>IF(H85="",0,H85)</f>
        <v>0</v>
      </c>
      <c r="V85" s="151">
        <f>IF(J85="",0,J85)</f>
        <v>0</v>
      </c>
      <c r="W85" s="151">
        <f>IF(N85="",0,N85)</f>
        <v>0</v>
      </c>
      <c r="X85" s="151">
        <f>IF(P85="",0,P85)</f>
        <v>0</v>
      </c>
      <c r="Y85" s="151">
        <f>IF(R85="",0,R85)</f>
        <v>0</v>
      </c>
      <c r="Z85" s="151" t="e">
        <f>IF(#REF!="",0,#REF!)</f>
        <v>#REF!</v>
      </c>
      <c r="AA85" s="154"/>
    </row>
    <row r="86" spans="1:27" ht="12.75" customHeight="1">
      <c r="A86" s="138"/>
      <c r="B86" s="133"/>
      <c r="C86" s="134"/>
      <c r="D86" s="135"/>
      <c r="E86" s="115"/>
      <c r="F86" s="150"/>
      <c r="H86" s="146">
        <f t="shared" si="32"/>
      </c>
      <c r="I86" s="111"/>
      <c r="J86" s="150">
        <f t="shared" si="33"/>
      </c>
      <c r="K86" s="80"/>
      <c r="L86" s="146"/>
      <c r="M86" s="111"/>
      <c r="N86" s="147">
        <f t="shared" si="34"/>
      </c>
      <c r="O86" s="80"/>
      <c r="P86" s="146">
        <f t="shared" si="35"/>
      </c>
      <c r="Q86" s="111"/>
      <c r="R86" s="147">
        <f t="shared" si="36"/>
      </c>
      <c r="S86" s="148">
        <f>IF(B86="","",SUM(H86,J86,N86,P86,R86,#REF!))</f>
      </c>
      <c r="T86" s="148">
        <f t="shared" si="37"/>
      </c>
      <c r="U86" s="151">
        <f>IF(H86="",0,H86)</f>
        <v>0</v>
      </c>
      <c r="V86" s="151">
        <f>IF(J86="",0,J86)</f>
        <v>0</v>
      </c>
      <c r="W86" s="151">
        <f>IF(N86="",0,N86)</f>
        <v>0</v>
      </c>
      <c r="X86" s="151">
        <f>IF(P86="",0,P86)</f>
        <v>0</v>
      </c>
      <c r="Y86" s="151">
        <f>IF(R86="",0,R86)</f>
        <v>0</v>
      </c>
      <c r="Z86" s="151" t="e">
        <f>IF(#REF!="",0,#REF!)</f>
        <v>#REF!</v>
      </c>
      <c r="AA86" s="154"/>
    </row>
    <row r="87" spans="1:25" ht="12.75" customHeight="1">
      <c r="A87" s="138"/>
      <c r="B87" s="133"/>
      <c r="C87" s="56"/>
      <c r="D87" s="57"/>
      <c r="E87" s="115"/>
      <c r="F87" s="150"/>
      <c r="H87" s="146">
        <f t="shared" si="32"/>
      </c>
      <c r="I87" s="111"/>
      <c r="J87" s="150">
        <f t="shared" si="33"/>
      </c>
      <c r="K87" s="80"/>
      <c r="L87" s="146"/>
      <c r="M87" s="111"/>
      <c r="N87" s="147">
        <f t="shared" si="34"/>
      </c>
      <c r="O87" s="80"/>
      <c r="P87" s="146">
        <f t="shared" si="35"/>
      </c>
      <c r="Q87" s="111"/>
      <c r="R87" s="147">
        <f t="shared" si="36"/>
      </c>
      <c r="S87" s="148">
        <f>IF(B87="","",SUM(H87,J87,N87,P87,R87,#REF!))</f>
      </c>
      <c r="T87" s="148">
        <f t="shared" si="37"/>
      </c>
      <c r="U87" s="138"/>
      <c r="V87" s="138"/>
      <c r="W87" s="138"/>
      <c r="X87" s="138"/>
      <c r="Y87" s="138"/>
    </row>
    <row r="88" spans="1:25" ht="12.75" customHeight="1">
      <c r="A88" s="138"/>
      <c r="B88" s="133"/>
      <c r="C88" s="56"/>
      <c r="D88" s="57"/>
      <c r="E88" s="115"/>
      <c r="F88" s="150"/>
      <c r="H88" s="146">
        <f t="shared" si="32"/>
      </c>
      <c r="I88" s="111"/>
      <c r="J88" s="150">
        <f t="shared" si="33"/>
      </c>
      <c r="K88" s="80"/>
      <c r="L88" s="146"/>
      <c r="M88" s="111"/>
      <c r="N88" s="147">
        <f t="shared" si="34"/>
      </c>
      <c r="O88" s="80"/>
      <c r="P88" s="146">
        <f t="shared" si="35"/>
      </c>
      <c r="Q88" s="111"/>
      <c r="R88" s="147">
        <f t="shared" si="36"/>
      </c>
      <c r="S88" s="148">
        <f>IF(B88="","",SUM(H88,J88,N88,P88,R88,#REF!))</f>
      </c>
      <c r="T88" s="148">
        <f t="shared" si="37"/>
      </c>
      <c r="U88" s="138"/>
      <c r="V88" s="138"/>
      <c r="W88" s="138"/>
      <c r="X88" s="138"/>
      <c r="Y88" s="138"/>
    </row>
    <row r="89" spans="1:25" ht="12.75" customHeight="1">
      <c r="A89" s="138"/>
      <c r="B89" s="133"/>
      <c r="C89" s="56"/>
      <c r="D89" s="57"/>
      <c r="E89" s="115"/>
      <c r="F89" s="150"/>
      <c r="H89" s="146">
        <f t="shared" si="32"/>
      </c>
      <c r="I89" s="111"/>
      <c r="J89" s="150">
        <f t="shared" si="33"/>
      </c>
      <c r="K89" s="80"/>
      <c r="L89" s="146"/>
      <c r="M89" s="111"/>
      <c r="N89" s="147">
        <f t="shared" si="34"/>
      </c>
      <c r="O89" s="80"/>
      <c r="P89" s="146">
        <f t="shared" si="35"/>
      </c>
      <c r="Q89" s="111"/>
      <c r="R89" s="147">
        <f t="shared" si="36"/>
      </c>
      <c r="S89" s="148">
        <f>IF(B89="","",SUM(H89,J89,N89,P89,R89,#REF!))</f>
      </c>
      <c r="T89" s="148">
        <f t="shared" si="37"/>
      </c>
      <c r="U89" s="138"/>
      <c r="V89" s="138"/>
      <c r="W89" s="138"/>
      <c r="X89" s="138"/>
      <c r="Y89" s="138"/>
    </row>
    <row r="90" spans="1:25" ht="12.75" customHeight="1">
      <c r="A90" s="138"/>
      <c r="B90" s="133"/>
      <c r="C90" s="56"/>
      <c r="D90" s="57"/>
      <c r="E90" s="115"/>
      <c r="F90" s="150"/>
      <c r="H90" s="146">
        <f t="shared" si="32"/>
      </c>
      <c r="I90" s="111"/>
      <c r="J90" s="150">
        <f t="shared" si="33"/>
      </c>
      <c r="K90" s="80"/>
      <c r="L90" s="146"/>
      <c r="M90" s="111"/>
      <c r="N90" s="147">
        <f t="shared" si="34"/>
      </c>
      <c r="O90" s="80"/>
      <c r="P90" s="146">
        <f t="shared" si="35"/>
      </c>
      <c r="Q90" s="111"/>
      <c r="R90" s="147">
        <f t="shared" si="36"/>
      </c>
      <c r="S90" s="148">
        <f>IF(B90="","",SUM(H90,J90,N90,P90,R90,#REF!))</f>
      </c>
      <c r="T90" s="148">
        <f t="shared" si="37"/>
      </c>
      <c r="U90" s="138"/>
      <c r="V90" s="138"/>
      <c r="W90" s="138"/>
      <c r="X90" s="138"/>
      <c r="Y90" s="138"/>
    </row>
    <row r="91" spans="1:26" ht="12.75" customHeight="1">
      <c r="A91" s="138"/>
      <c r="D91" s="79"/>
      <c r="E91" s="115"/>
      <c r="F91" s="150"/>
      <c r="H91" s="146">
        <f t="shared" si="32"/>
      </c>
      <c r="I91" s="111"/>
      <c r="J91" s="150">
        <f t="shared" si="33"/>
      </c>
      <c r="K91" s="80"/>
      <c r="L91" s="146"/>
      <c r="M91" s="111"/>
      <c r="N91" s="147">
        <f t="shared" si="34"/>
      </c>
      <c r="O91" s="80"/>
      <c r="P91" s="146">
        <f t="shared" si="35"/>
      </c>
      <c r="Q91" s="111"/>
      <c r="R91" s="147">
        <f t="shared" si="36"/>
      </c>
      <c r="S91" s="148">
        <f>IF(B91="","",SUM(H91,J91,N91,P91,R91,#REF!))</f>
      </c>
      <c r="T91" s="148">
        <f t="shared" si="37"/>
      </c>
      <c r="U91" s="151">
        <f>IF(H91="",0,H91)</f>
        <v>0</v>
      </c>
      <c r="V91" s="151">
        <f>IF(J91="",0,J91)</f>
        <v>0</v>
      </c>
      <c r="W91" s="151">
        <f>IF(N91="",0,N91)</f>
        <v>0</v>
      </c>
      <c r="X91" s="151">
        <f>IF(P91="",0,P91)</f>
        <v>0</v>
      </c>
      <c r="Y91" s="151">
        <f>IF(R91="",0,R91)</f>
        <v>0</v>
      </c>
      <c r="Z91" s="151" t="e">
        <f>IF(#REF!="",0,#REF!)</f>
        <v>#REF!</v>
      </c>
    </row>
    <row r="92" spans="1:25" ht="12.75" customHeight="1">
      <c r="A92" s="138"/>
      <c r="B92" s="133"/>
      <c r="C92" s="56"/>
      <c r="D92" s="57"/>
      <c r="E92" s="115"/>
      <c r="F92" s="150"/>
      <c r="H92" s="146">
        <f t="shared" si="32"/>
      </c>
      <c r="I92" s="111"/>
      <c r="J92" s="150">
        <f t="shared" si="33"/>
      </c>
      <c r="K92" s="80"/>
      <c r="L92" s="146"/>
      <c r="M92" s="111"/>
      <c r="N92" s="147">
        <f t="shared" si="34"/>
      </c>
      <c r="O92" s="80"/>
      <c r="P92" s="146">
        <f t="shared" si="35"/>
      </c>
      <c r="Q92" s="111"/>
      <c r="R92" s="147">
        <f t="shared" si="36"/>
      </c>
      <c r="S92" s="148">
        <f>IF(B92="","",SUM(H92,J92,N92,P92,R92,#REF!))</f>
      </c>
      <c r="T92" s="148">
        <f t="shared" si="37"/>
      </c>
      <c r="U92" s="138"/>
      <c r="V92" s="138"/>
      <c r="W92" s="138"/>
      <c r="X92" s="138"/>
      <c r="Y92" s="138"/>
    </row>
    <row r="93" spans="1:26" ht="12.75" customHeight="1">
      <c r="A93" s="138"/>
      <c r="B93" s="133"/>
      <c r="C93" s="134"/>
      <c r="D93" s="135"/>
      <c r="E93" s="115"/>
      <c r="F93" s="150"/>
      <c r="H93" s="146">
        <f t="shared" si="32"/>
      </c>
      <c r="I93" s="111"/>
      <c r="J93" s="150">
        <f t="shared" si="33"/>
      </c>
      <c r="K93" s="80"/>
      <c r="L93" s="146"/>
      <c r="M93" s="111"/>
      <c r="N93" s="147">
        <f t="shared" si="34"/>
      </c>
      <c r="O93" s="80"/>
      <c r="P93" s="146">
        <f t="shared" si="35"/>
      </c>
      <c r="Q93" s="111"/>
      <c r="R93" s="147">
        <f t="shared" si="36"/>
      </c>
      <c r="S93" s="148">
        <f>IF(B93="","",SUM(H93,J93,N93,P93,R93,#REF!))</f>
      </c>
      <c r="T93" s="148">
        <f t="shared" si="37"/>
      </c>
      <c r="U93" s="151">
        <f>IF(H93="",0,H93)</f>
        <v>0</v>
      </c>
      <c r="V93" s="151">
        <f>IF(J93="",0,J93)</f>
        <v>0</v>
      </c>
      <c r="W93" s="151">
        <f>IF(N93="",0,N93)</f>
        <v>0</v>
      </c>
      <c r="X93" s="151">
        <f>IF(P93="",0,P93)</f>
        <v>0</v>
      </c>
      <c r="Y93" s="151">
        <f>IF(R93="",0,R93)</f>
        <v>0</v>
      </c>
      <c r="Z93" s="151" t="e">
        <f>IF(#REF!="",0,#REF!)</f>
        <v>#REF!</v>
      </c>
    </row>
    <row r="94" spans="1:26" ht="12.75" customHeight="1">
      <c r="A94" s="138"/>
      <c r="D94" s="79"/>
      <c r="E94" s="115"/>
      <c r="F94" s="150"/>
      <c r="H94" s="146">
        <f t="shared" si="32"/>
      </c>
      <c r="I94" s="111"/>
      <c r="J94" s="150">
        <f t="shared" si="33"/>
      </c>
      <c r="K94" s="80"/>
      <c r="L94" s="146"/>
      <c r="M94" s="111"/>
      <c r="N94" s="147">
        <f t="shared" si="34"/>
      </c>
      <c r="O94" s="80"/>
      <c r="P94" s="146">
        <f t="shared" si="35"/>
      </c>
      <c r="Q94" s="111"/>
      <c r="R94" s="147">
        <f t="shared" si="36"/>
      </c>
      <c r="S94" s="148">
        <f>IF(B94="","",SUM(H94,J94,N94,P94,R94,#REF!))</f>
      </c>
      <c r="T94" s="148">
        <f t="shared" si="37"/>
      </c>
      <c r="U94" s="151">
        <f>IF(H94="",0,H94)</f>
        <v>0</v>
      </c>
      <c r="V94" s="151">
        <f>IF(J94="",0,J94)</f>
        <v>0</v>
      </c>
      <c r="W94" s="151">
        <f>IF(N94="",0,N94)</f>
        <v>0</v>
      </c>
      <c r="X94" s="151">
        <f>IF(P94="",0,P94)</f>
        <v>0</v>
      </c>
      <c r="Y94" s="151">
        <f>IF(R94="",0,R94)</f>
        <v>0</v>
      </c>
      <c r="Z94" s="151" t="e">
        <f>IF(#REF!="",0,#REF!)</f>
        <v>#REF!</v>
      </c>
    </row>
    <row r="95" spans="1:26" ht="12.75" customHeight="1">
      <c r="A95" s="138"/>
      <c r="B95" s="133"/>
      <c r="C95" s="134"/>
      <c r="D95" s="135"/>
      <c r="E95" s="115"/>
      <c r="F95" s="150"/>
      <c r="H95" s="146">
        <f t="shared" si="32"/>
      </c>
      <c r="I95" s="111"/>
      <c r="J95" s="150">
        <f t="shared" si="33"/>
      </c>
      <c r="K95" s="80"/>
      <c r="L95" s="146"/>
      <c r="M95" s="111"/>
      <c r="N95" s="147">
        <f t="shared" si="34"/>
      </c>
      <c r="O95" s="80"/>
      <c r="P95" s="146">
        <f t="shared" si="35"/>
      </c>
      <c r="Q95" s="111"/>
      <c r="R95" s="147">
        <f t="shared" si="36"/>
      </c>
      <c r="S95" s="148">
        <f>IF(B95="","",SUM(H95,J95,N95,P95,R95,#REF!))</f>
      </c>
      <c r="T95" s="148">
        <f t="shared" si="37"/>
      </c>
      <c r="U95" s="151">
        <f>IF(H95="",0,H95)</f>
        <v>0</v>
      </c>
      <c r="V95" s="151">
        <f>IF(J95="",0,J95)</f>
        <v>0</v>
      </c>
      <c r="W95" s="151">
        <f>IF(N95="",0,N95)</f>
        <v>0</v>
      </c>
      <c r="X95" s="151">
        <f>IF(P95="",0,P95)</f>
        <v>0</v>
      </c>
      <c r="Y95" s="151">
        <f>IF(R95="",0,R95)</f>
        <v>0</v>
      </c>
      <c r="Z95" s="151" t="e">
        <f>IF(#REF!="",0,#REF!)</f>
        <v>#REF!</v>
      </c>
    </row>
    <row r="96" spans="1:26" ht="12.75" customHeight="1">
      <c r="A96" s="138"/>
      <c r="B96" s="133"/>
      <c r="C96" s="56"/>
      <c r="D96" s="57"/>
      <c r="E96" s="115"/>
      <c r="F96" s="150"/>
      <c r="H96" s="146">
        <f t="shared" si="32"/>
      </c>
      <c r="I96" s="111"/>
      <c r="J96" s="150">
        <f t="shared" si="33"/>
      </c>
      <c r="K96" s="80"/>
      <c r="L96" s="146"/>
      <c r="M96" s="111"/>
      <c r="N96" s="147">
        <f t="shared" si="34"/>
      </c>
      <c r="O96" s="80"/>
      <c r="P96" s="146">
        <f t="shared" si="35"/>
      </c>
      <c r="Q96" s="111"/>
      <c r="R96" s="147">
        <f t="shared" si="36"/>
      </c>
      <c r="S96" s="148">
        <f>IF(B96="","",SUM(H96,J96,N96,P96,R96,#REF!))</f>
      </c>
      <c r="T96" s="148">
        <f t="shared" si="37"/>
      </c>
      <c r="U96" s="151">
        <f>IF(H96="",0,H96)</f>
        <v>0</v>
      </c>
      <c r="V96" s="151">
        <f>IF(J96="",0,J96)</f>
        <v>0</v>
      </c>
      <c r="W96" s="151">
        <f>IF(N96="",0,N96)</f>
        <v>0</v>
      </c>
      <c r="X96" s="151">
        <f>IF(P96="",0,P96)</f>
        <v>0</v>
      </c>
      <c r="Y96" s="151">
        <f>IF(R96="",0,R96)</f>
        <v>0</v>
      </c>
      <c r="Z96" s="151" t="e">
        <f>IF(#REF!="",0,#REF!)</f>
        <v>#REF!</v>
      </c>
    </row>
    <row r="97" spans="1:25" ht="12.75" customHeight="1">
      <c r="A97" s="138"/>
      <c r="B97" s="133"/>
      <c r="C97" s="56"/>
      <c r="D97" s="57"/>
      <c r="E97" s="115"/>
      <c r="F97" s="150"/>
      <c r="H97" s="146">
        <f t="shared" si="32"/>
      </c>
      <c r="I97" s="111"/>
      <c r="J97" s="150">
        <f t="shared" si="33"/>
      </c>
      <c r="K97" s="80"/>
      <c r="L97" s="146"/>
      <c r="M97" s="111"/>
      <c r="N97" s="147">
        <f t="shared" si="34"/>
      </c>
      <c r="O97" s="80"/>
      <c r="P97" s="146">
        <f t="shared" si="35"/>
      </c>
      <c r="Q97" s="111"/>
      <c r="R97" s="147">
        <f t="shared" si="36"/>
      </c>
      <c r="S97" s="148">
        <f>IF(B97="","",SUM(H97,J97,N97,P97,R97,#REF!))</f>
      </c>
      <c r="T97" s="148">
        <f t="shared" si="37"/>
      </c>
      <c r="U97" s="138"/>
      <c r="V97" s="138"/>
      <c r="W97" s="138"/>
      <c r="X97" s="138"/>
      <c r="Y97" s="138"/>
    </row>
    <row r="98" spans="1:25" ht="12.75" customHeight="1">
      <c r="A98" s="138"/>
      <c r="B98" s="133"/>
      <c r="C98" s="56"/>
      <c r="D98" s="57"/>
      <c r="E98" s="115"/>
      <c r="F98" s="150"/>
      <c r="H98" s="146">
        <f t="shared" si="32"/>
      </c>
      <c r="I98" s="111"/>
      <c r="J98" s="150">
        <f t="shared" si="33"/>
      </c>
      <c r="K98" s="80"/>
      <c r="L98" s="146"/>
      <c r="M98" s="111"/>
      <c r="N98" s="147">
        <f t="shared" si="34"/>
      </c>
      <c r="O98" s="80"/>
      <c r="P98" s="146">
        <f t="shared" si="35"/>
      </c>
      <c r="Q98" s="111"/>
      <c r="R98" s="147">
        <f t="shared" si="36"/>
      </c>
      <c r="S98" s="148">
        <f>IF(B98="","",SUM(H98,J98,N98,P98,R98,#REF!))</f>
      </c>
      <c r="T98" s="148">
        <f t="shared" si="37"/>
      </c>
      <c r="U98" s="138"/>
      <c r="V98" s="138"/>
      <c r="W98" s="138"/>
      <c r="X98" s="138"/>
      <c r="Y98" s="138"/>
    </row>
    <row r="99" spans="1:25" ht="12.75" customHeight="1">
      <c r="A99" s="138"/>
      <c r="B99" s="133"/>
      <c r="C99" s="56"/>
      <c r="D99" s="57"/>
      <c r="E99" s="115"/>
      <c r="F99" s="150"/>
      <c r="H99" s="146">
        <f t="shared" si="32"/>
      </c>
      <c r="I99" s="111"/>
      <c r="J99" s="150">
        <f t="shared" si="33"/>
      </c>
      <c r="K99" s="80"/>
      <c r="L99" s="146"/>
      <c r="M99" s="111"/>
      <c r="N99" s="147">
        <f t="shared" si="34"/>
      </c>
      <c r="O99" s="80"/>
      <c r="P99" s="146">
        <f t="shared" si="35"/>
      </c>
      <c r="Q99" s="111"/>
      <c r="R99" s="147">
        <f t="shared" si="36"/>
      </c>
      <c r="S99" s="148">
        <f>IF(B99="","",SUM(H99,J99,N99,P99,R99,#REF!))</f>
      </c>
      <c r="T99" s="148">
        <f t="shared" si="37"/>
      </c>
      <c r="U99" s="138"/>
      <c r="V99" s="138"/>
      <c r="W99" s="138"/>
      <c r="X99" s="138"/>
      <c r="Y99" s="138"/>
    </row>
    <row r="100" spans="1:25" ht="12.75" customHeight="1">
      <c r="A100" s="138"/>
      <c r="B100" s="133"/>
      <c r="C100" s="56"/>
      <c r="D100" s="57"/>
      <c r="E100" s="115"/>
      <c r="F100" s="150"/>
      <c r="H100" s="146">
        <f aca="true" t="shared" si="38" ref="H100:H131">IF(G100="","",G$2/(G100)*$V$3)</f>
      </c>
      <c r="I100" s="111"/>
      <c r="J100" s="150">
        <f aca="true" t="shared" si="39" ref="J100:J131">IF(I100="","",I$2/(I100)*$V$3)</f>
      </c>
      <c r="K100" s="80"/>
      <c r="L100" s="146"/>
      <c r="M100" s="111"/>
      <c r="N100" s="147">
        <f aca="true" t="shared" si="40" ref="N100:N131">IF(M100="","",M$2/(M100)*$V$3)</f>
      </c>
      <c r="O100" s="80"/>
      <c r="P100" s="146">
        <f aca="true" t="shared" si="41" ref="P100:P131">IF(O100="","",O$2/(O100)*$V$3)</f>
      </c>
      <c r="Q100" s="111"/>
      <c r="R100" s="147">
        <f aca="true" t="shared" si="42" ref="R100:R131">IF(Q100="","",Q$2/(Q100)*$V$3)</f>
      </c>
      <c r="S100" s="148">
        <f>IF(B100="","",SUM(H100,J100,N100,P100,R100,#REF!))</f>
      </c>
      <c r="T100" s="148">
        <f aca="true" t="shared" si="43" ref="T100:T131">IF(S100="","",IF(COUNT(U100:Z100)&lt;$V$2,S100,IF(COUNT(U100:Z100)=$V$2,S100-MIN(U100:Z100),S100-MIN(U100:Z100)-SMALL(U100:Z100,2)-SMALL(U100:Z100,3))))</f>
      </c>
      <c r="U100" s="138"/>
      <c r="V100" s="138"/>
      <c r="W100" s="138"/>
      <c r="X100" s="138"/>
      <c r="Y100" s="138"/>
    </row>
    <row r="101" spans="1:25" ht="12.75" customHeight="1">
      <c r="A101" s="138"/>
      <c r="B101" s="133"/>
      <c r="C101" s="56"/>
      <c r="D101" s="57"/>
      <c r="E101" s="115"/>
      <c r="F101" s="150"/>
      <c r="H101" s="146">
        <f t="shared" si="38"/>
      </c>
      <c r="I101" s="111"/>
      <c r="J101" s="150">
        <f t="shared" si="39"/>
      </c>
      <c r="K101" s="80"/>
      <c r="L101" s="146"/>
      <c r="M101" s="111"/>
      <c r="N101" s="147">
        <f t="shared" si="40"/>
      </c>
      <c r="O101" s="80"/>
      <c r="P101" s="146">
        <f t="shared" si="41"/>
      </c>
      <c r="Q101" s="111"/>
      <c r="R101" s="147">
        <f t="shared" si="42"/>
      </c>
      <c r="S101" s="148">
        <f>IF(B101="","",SUM(H101,J101,N101,P101,R101,#REF!))</f>
      </c>
      <c r="T101" s="148">
        <f t="shared" si="43"/>
      </c>
      <c r="U101" s="138"/>
      <c r="V101" s="138"/>
      <c r="W101" s="138"/>
      <c r="X101" s="138"/>
      <c r="Y101" s="138"/>
    </row>
    <row r="102" spans="1:26" ht="12.75" customHeight="1">
      <c r="A102" s="138"/>
      <c r="D102" s="79"/>
      <c r="E102" s="115"/>
      <c r="F102" s="150"/>
      <c r="H102" s="146">
        <f t="shared" si="38"/>
      </c>
      <c r="I102" s="111"/>
      <c r="J102" s="150">
        <f t="shared" si="39"/>
      </c>
      <c r="K102" s="80"/>
      <c r="L102" s="146"/>
      <c r="M102" s="111"/>
      <c r="N102" s="147">
        <f t="shared" si="40"/>
      </c>
      <c r="O102" s="80"/>
      <c r="P102" s="146">
        <f t="shared" si="41"/>
      </c>
      <c r="Q102" s="111"/>
      <c r="R102" s="147">
        <f t="shared" si="42"/>
      </c>
      <c r="S102" s="148">
        <f>IF(B102="","",SUM(H102,J102,N102,P102,R102,#REF!))</f>
      </c>
      <c r="T102" s="148">
        <f t="shared" si="43"/>
      </c>
      <c r="U102" s="151">
        <f>IF(H102="",0,H102)</f>
        <v>0</v>
      </c>
      <c r="V102" s="151">
        <f>IF(J102="",0,J102)</f>
        <v>0</v>
      </c>
      <c r="W102" s="151">
        <f>IF(N102="",0,N102)</f>
        <v>0</v>
      </c>
      <c r="X102" s="151">
        <f>IF(P102="",0,P102)</f>
        <v>0</v>
      </c>
      <c r="Y102" s="151">
        <f>IF(R102="",0,R102)</f>
        <v>0</v>
      </c>
      <c r="Z102" s="151" t="e">
        <f>IF(#REF!="",0,#REF!)</f>
        <v>#REF!</v>
      </c>
    </row>
    <row r="103" spans="1:25" ht="12.75" customHeight="1">
      <c r="A103" s="138"/>
      <c r="B103" s="133"/>
      <c r="C103" s="56"/>
      <c r="D103" s="57"/>
      <c r="E103" s="115"/>
      <c r="F103" s="150"/>
      <c r="H103" s="146">
        <f t="shared" si="38"/>
      </c>
      <c r="I103" s="111"/>
      <c r="J103" s="150">
        <f t="shared" si="39"/>
      </c>
      <c r="K103" s="80"/>
      <c r="L103" s="146"/>
      <c r="M103" s="111"/>
      <c r="N103" s="147">
        <f t="shared" si="40"/>
      </c>
      <c r="O103" s="80"/>
      <c r="P103" s="146">
        <f t="shared" si="41"/>
      </c>
      <c r="Q103" s="111"/>
      <c r="R103" s="147">
        <f t="shared" si="42"/>
      </c>
      <c r="S103" s="148">
        <f>IF(B103="","",SUM(H103,J103,N103,P103,R103,#REF!))</f>
      </c>
      <c r="T103" s="148">
        <f t="shared" si="43"/>
      </c>
      <c r="U103" s="138"/>
      <c r="V103" s="138"/>
      <c r="W103" s="138"/>
      <c r="X103" s="138"/>
      <c r="Y103" s="138"/>
    </row>
    <row r="104" spans="1:25" ht="12.75" customHeight="1">
      <c r="A104" s="138"/>
      <c r="B104" s="133"/>
      <c r="C104" s="56"/>
      <c r="D104" s="57"/>
      <c r="E104" s="115"/>
      <c r="F104" s="150"/>
      <c r="H104" s="146">
        <f t="shared" si="38"/>
      </c>
      <c r="I104" s="111"/>
      <c r="J104" s="150">
        <f t="shared" si="39"/>
      </c>
      <c r="K104" s="80"/>
      <c r="L104" s="146"/>
      <c r="M104" s="111"/>
      <c r="N104" s="147">
        <f t="shared" si="40"/>
      </c>
      <c r="O104" s="80"/>
      <c r="P104" s="146">
        <f t="shared" si="41"/>
      </c>
      <c r="Q104" s="111"/>
      <c r="R104" s="147">
        <f t="shared" si="42"/>
      </c>
      <c r="S104" s="148">
        <f>IF(B104="","",SUM(H104,J104,N104,P104,R104,#REF!))</f>
      </c>
      <c r="T104" s="148">
        <f t="shared" si="43"/>
      </c>
      <c r="U104" s="138"/>
      <c r="V104" s="138"/>
      <c r="W104" s="138"/>
      <c r="X104" s="138"/>
      <c r="Y104" s="138"/>
    </row>
    <row r="105" spans="1:26" ht="12.75" customHeight="1">
      <c r="A105" s="138"/>
      <c r="D105" s="79"/>
      <c r="E105" s="115"/>
      <c r="F105" s="150"/>
      <c r="H105" s="146">
        <f t="shared" si="38"/>
      </c>
      <c r="I105" s="111"/>
      <c r="J105" s="150">
        <f t="shared" si="39"/>
      </c>
      <c r="K105" s="80"/>
      <c r="L105" s="146"/>
      <c r="M105" s="111"/>
      <c r="N105" s="147">
        <f t="shared" si="40"/>
      </c>
      <c r="O105" s="80"/>
      <c r="P105" s="146">
        <f t="shared" si="41"/>
      </c>
      <c r="Q105" s="111"/>
      <c r="R105" s="147">
        <f t="shared" si="42"/>
      </c>
      <c r="S105" s="148">
        <f>IF(B105="","",SUM(H105,J105,N105,P105,R105,#REF!))</f>
      </c>
      <c r="T105" s="148">
        <f t="shared" si="43"/>
      </c>
      <c r="U105" s="151">
        <f>IF(H105="",0,H105)</f>
        <v>0</v>
      </c>
      <c r="V105" s="151">
        <f>IF(J105="",0,J105)</f>
        <v>0</v>
      </c>
      <c r="W105" s="151">
        <f>IF(N105="",0,N105)</f>
        <v>0</v>
      </c>
      <c r="X105" s="151">
        <f>IF(P105="",0,P105)</f>
        <v>0</v>
      </c>
      <c r="Y105" s="151">
        <f>IF(R105="",0,R105)</f>
        <v>0</v>
      </c>
      <c r="Z105" s="151" t="e">
        <f>IF(#REF!="",0,#REF!)</f>
        <v>#REF!</v>
      </c>
    </row>
    <row r="106" spans="1:26" ht="12.75" customHeight="1">
      <c r="A106" s="138"/>
      <c r="B106" s="133"/>
      <c r="C106" s="134"/>
      <c r="D106" s="135"/>
      <c r="E106" s="115"/>
      <c r="F106" s="150"/>
      <c r="H106" s="146">
        <f t="shared" si="38"/>
      </c>
      <c r="I106" s="111"/>
      <c r="J106" s="150">
        <f t="shared" si="39"/>
      </c>
      <c r="K106" s="80"/>
      <c r="L106" s="146"/>
      <c r="M106" s="111"/>
      <c r="N106" s="147">
        <f t="shared" si="40"/>
      </c>
      <c r="O106" s="80"/>
      <c r="P106" s="146">
        <f t="shared" si="41"/>
      </c>
      <c r="Q106" s="111"/>
      <c r="R106" s="147">
        <f t="shared" si="42"/>
      </c>
      <c r="S106" s="148">
        <f>IF(B106="","",SUM(H106,J106,N106,P106,R106,#REF!))</f>
      </c>
      <c r="T106" s="148">
        <f t="shared" si="43"/>
      </c>
      <c r="U106" s="151">
        <f>IF(H106="",0,H106)</f>
        <v>0</v>
      </c>
      <c r="V106" s="151">
        <f>IF(J106="",0,J106)</f>
        <v>0</v>
      </c>
      <c r="W106" s="151">
        <f>IF(N106="",0,N106)</f>
        <v>0</v>
      </c>
      <c r="X106" s="151">
        <f>IF(P106="",0,P106)</f>
        <v>0</v>
      </c>
      <c r="Y106" s="151">
        <f>IF(R106="",0,R106)</f>
        <v>0</v>
      </c>
      <c r="Z106" s="151" t="e">
        <f>IF(#REF!="",0,#REF!)</f>
        <v>#REF!</v>
      </c>
    </row>
    <row r="107" spans="1:26" ht="12.75" customHeight="1">
      <c r="A107" s="138"/>
      <c r="B107" s="133"/>
      <c r="C107" s="134"/>
      <c r="D107" s="57"/>
      <c r="E107" s="115"/>
      <c r="F107" s="150"/>
      <c r="H107" s="146">
        <f t="shared" si="38"/>
      </c>
      <c r="I107" s="111"/>
      <c r="J107" s="150">
        <f t="shared" si="39"/>
      </c>
      <c r="K107" s="80"/>
      <c r="L107" s="146"/>
      <c r="M107" s="111"/>
      <c r="N107" s="147">
        <f t="shared" si="40"/>
      </c>
      <c r="O107" s="80"/>
      <c r="P107" s="146">
        <f t="shared" si="41"/>
      </c>
      <c r="Q107" s="111"/>
      <c r="R107" s="147">
        <f t="shared" si="42"/>
      </c>
      <c r="S107" s="148">
        <f>IF(B107="","",SUM(H107,J107,N107,P107,R107,#REF!))</f>
      </c>
      <c r="T107" s="148">
        <f t="shared" si="43"/>
      </c>
      <c r="U107" s="151">
        <f>IF(H107="",0,H107)</f>
        <v>0</v>
      </c>
      <c r="V107" s="151">
        <f>IF(J107="",0,J107)</f>
        <v>0</v>
      </c>
      <c r="W107" s="151">
        <f>IF(N107="",0,N107)</f>
        <v>0</v>
      </c>
      <c r="X107" s="151">
        <f>IF(P107="",0,P107)</f>
        <v>0</v>
      </c>
      <c r="Y107" s="151">
        <f>IF(R107="",0,R107)</f>
        <v>0</v>
      </c>
      <c r="Z107" s="151" t="e">
        <f>IF(#REF!="",0,#REF!)</f>
        <v>#REF!</v>
      </c>
    </row>
    <row r="108" spans="1:25" ht="12.75" customHeight="1">
      <c r="A108" s="138"/>
      <c r="B108" s="133"/>
      <c r="C108" s="56"/>
      <c r="D108" s="57"/>
      <c r="E108" s="115"/>
      <c r="F108" s="150"/>
      <c r="H108" s="146">
        <f t="shared" si="38"/>
      </c>
      <c r="I108" s="111"/>
      <c r="J108" s="150">
        <f t="shared" si="39"/>
      </c>
      <c r="K108" s="80"/>
      <c r="L108" s="146"/>
      <c r="M108" s="111"/>
      <c r="N108" s="147">
        <f t="shared" si="40"/>
      </c>
      <c r="O108" s="80"/>
      <c r="P108" s="146">
        <f t="shared" si="41"/>
      </c>
      <c r="Q108" s="111"/>
      <c r="R108" s="147">
        <f t="shared" si="42"/>
      </c>
      <c r="S108" s="148">
        <f>IF(B108="","",SUM(H108,J108,N108,P108,R108,#REF!))</f>
      </c>
      <c r="T108" s="148">
        <f t="shared" si="43"/>
      </c>
      <c r="U108" s="138"/>
      <c r="V108" s="138"/>
      <c r="W108" s="138"/>
      <c r="X108" s="138"/>
      <c r="Y108" s="138"/>
    </row>
    <row r="109" spans="1:26" ht="12.75" customHeight="1">
      <c r="A109" s="138"/>
      <c r="D109" s="79"/>
      <c r="E109" s="115"/>
      <c r="F109" s="150"/>
      <c r="H109" s="146">
        <f t="shared" si="38"/>
      </c>
      <c r="I109" s="111"/>
      <c r="J109" s="150">
        <f t="shared" si="39"/>
      </c>
      <c r="K109" s="80"/>
      <c r="L109" s="146"/>
      <c r="M109" s="111"/>
      <c r="N109" s="147">
        <f t="shared" si="40"/>
      </c>
      <c r="O109" s="80"/>
      <c r="P109" s="146">
        <f t="shared" si="41"/>
      </c>
      <c r="Q109" s="111"/>
      <c r="R109" s="147">
        <f t="shared" si="42"/>
      </c>
      <c r="S109" s="148">
        <f>IF(B109="","",SUM(H109,J109,N109,P109,R109,#REF!))</f>
      </c>
      <c r="T109" s="148">
        <f t="shared" si="43"/>
      </c>
      <c r="U109" s="151">
        <f>IF(H109="",0,H109)</f>
        <v>0</v>
      </c>
      <c r="V109" s="151">
        <f>IF(J109="",0,J109)</f>
        <v>0</v>
      </c>
      <c r="W109" s="151">
        <f>IF(N109="",0,N109)</f>
        <v>0</v>
      </c>
      <c r="X109" s="151">
        <f>IF(P109="",0,P109)</f>
        <v>0</v>
      </c>
      <c r="Y109" s="151">
        <f>IF(R109="",0,R109)</f>
        <v>0</v>
      </c>
      <c r="Z109" s="151" t="e">
        <f>IF(#REF!="",0,#REF!)</f>
        <v>#REF!</v>
      </c>
    </row>
    <row r="110" spans="1:26" ht="12.75" customHeight="1">
      <c r="A110" s="138"/>
      <c r="D110" s="79"/>
      <c r="E110" s="115"/>
      <c r="F110" s="150"/>
      <c r="H110" s="146">
        <f t="shared" si="38"/>
      </c>
      <c r="I110" s="111"/>
      <c r="J110" s="150">
        <f t="shared" si="39"/>
      </c>
      <c r="K110" s="80"/>
      <c r="L110" s="146"/>
      <c r="M110" s="111"/>
      <c r="N110" s="147">
        <f t="shared" si="40"/>
      </c>
      <c r="O110" s="80"/>
      <c r="P110" s="146">
        <f t="shared" si="41"/>
      </c>
      <c r="Q110" s="111"/>
      <c r="R110" s="147">
        <f t="shared" si="42"/>
      </c>
      <c r="S110" s="148">
        <f>IF(B110="","",SUM(H110,J110,N110,P110,R110,#REF!))</f>
      </c>
      <c r="T110" s="148">
        <f t="shared" si="43"/>
      </c>
      <c r="U110" s="151">
        <f>IF(H110="",0,H110)</f>
        <v>0</v>
      </c>
      <c r="V110" s="151">
        <f>IF(J110="",0,J110)</f>
        <v>0</v>
      </c>
      <c r="W110" s="151">
        <f>IF(N110="",0,N110)</f>
        <v>0</v>
      </c>
      <c r="X110" s="151">
        <f>IF(P110="",0,P110)</f>
        <v>0</v>
      </c>
      <c r="Y110" s="151">
        <f>IF(R110="",0,R110)</f>
        <v>0</v>
      </c>
      <c r="Z110" s="151" t="e">
        <f>IF(#REF!="",0,#REF!)</f>
        <v>#REF!</v>
      </c>
    </row>
    <row r="111" spans="1:26" ht="12.75" customHeight="1">
      <c r="A111" s="138"/>
      <c r="B111" s="133"/>
      <c r="C111" s="134"/>
      <c r="D111" s="135"/>
      <c r="E111" s="115"/>
      <c r="F111" s="150"/>
      <c r="H111" s="146">
        <f t="shared" si="38"/>
      </c>
      <c r="I111" s="111"/>
      <c r="J111" s="150">
        <f t="shared" si="39"/>
      </c>
      <c r="K111" s="80"/>
      <c r="L111" s="146"/>
      <c r="M111" s="111"/>
      <c r="N111" s="147">
        <f t="shared" si="40"/>
      </c>
      <c r="O111" s="80"/>
      <c r="P111" s="146">
        <f t="shared" si="41"/>
      </c>
      <c r="Q111" s="111"/>
      <c r="R111" s="147">
        <f t="shared" si="42"/>
      </c>
      <c r="S111" s="148">
        <f>IF(B111="","",SUM(H111,J111,N111,P111,R111,#REF!))</f>
      </c>
      <c r="T111" s="148">
        <f t="shared" si="43"/>
      </c>
      <c r="U111" s="151">
        <f>IF(H111="",0,H111)</f>
        <v>0</v>
      </c>
      <c r="V111" s="151">
        <f>IF(J111="",0,J111)</f>
        <v>0</v>
      </c>
      <c r="W111" s="151">
        <f>IF(N111="",0,N111)</f>
        <v>0</v>
      </c>
      <c r="X111" s="151">
        <f>IF(P111="",0,P111)</f>
        <v>0</v>
      </c>
      <c r="Y111" s="151">
        <f>IF(R111="",0,R111)</f>
        <v>0</v>
      </c>
      <c r="Z111" s="151" t="e">
        <f>IF(#REF!="",0,#REF!)</f>
        <v>#REF!</v>
      </c>
    </row>
    <row r="112" spans="1:26" ht="12.75" customHeight="1">
      <c r="A112" s="138"/>
      <c r="B112" s="133"/>
      <c r="C112" s="134"/>
      <c r="D112" s="135"/>
      <c r="E112" s="115"/>
      <c r="F112" s="150"/>
      <c r="H112" s="146">
        <f t="shared" si="38"/>
      </c>
      <c r="I112" s="111"/>
      <c r="J112" s="150">
        <f t="shared" si="39"/>
      </c>
      <c r="K112" s="80"/>
      <c r="L112" s="146"/>
      <c r="M112" s="111"/>
      <c r="N112" s="147">
        <f t="shared" si="40"/>
      </c>
      <c r="O112" s="80"/>
      <c r="P112" s="146">
        <f t="shared" si="41"/>
      </c>
      <c r="Q112" s="111"/>
      <c r="R112" s="147">
        <f t="shared" si="42"/>
      </c>
      <c r="S112" s="148">
        <f>IF(B112="","",SUM(H112,J112,N112,P112,R112,#REF!))</f>
      </c>
      <c r="T112" s="148">
        <f t="shared" si="43"/>
      </c>
      <c r="U112" s="151">
        <f>IF(H112="",0,H112)</f>
        <v>0</v>
      </c>
      <c r="V112" s="151">
        <f>IF(J112="",0,J112)</f>
        <v>0</v>
      </c>
      <c r="W112" s="151">
        <f>IF(N112="",0,N112)</f>
        <v>0</v>
      </c>
      <c r="X112" s="151">
        <f>IF(P112="",0,P112)</f>
        <v>0</v>
      </c>
      <c r="Y112" s="151">
        <f>IF(R112="",0,R112)</f>
        <v>0</v>
      </c>
      <c r="Z112" s="151" t="e">
        <f>IF(#REF!="",0,#REF!)</f>
        <v>#REF!</v>
      </c>
    </row>
    <row r="113" spans="1:26" ht="12.75" customHeight="1">
      <c r="A113" s="138"/>
      <c r="B113" s="133"/>
      <c r="C113" s="134"/>
      <c r="D113" s="135"/>
      <c r="E113" s="115"/>
      <c r="F113" s="150"/>
      <c r="H113" s="146">
        <f t="shared" si="38"/>
      </c>
      <c r="I113" s="111"/>
      <c r="J113" s="150">
        <f t="shared" si="39"/>
      </c>
      <c r="K113" s="80"/>
      <c r="L113" s="146"/>
      <c r="M113" s="111"/>
      <c r="N113" s="147">
        <f t="shared" si="40"/>
      </c>
      <c r="O113" s="80"/>
      <c r="P113" s="146">
        <f t="shared" si="41"/>
      </c>
      <c r="Q113" s="111"/>
      <c r="R113" s="147">
        <f t="shared" si="42"/>
      </c>
      <c r="S113" s="148">
        <f>IF(B113="","",SUM(H113,J113,N113,P113,R113,#REF!))</f>
      </c>
      <c r="T113" s="148">
        <f t="shared" si="43"/>
      </c>
      <c r="U113" s="151">
        <f>IF(H113="",0,H113)</f>
        <v>0</v>
      </c>
      <c r="V113" s="151">
        <f>IF(J113="",0,J113)</f>
        <v>0</v>
      </c>
      <c r="W113" s="151">
        <f>IF(N113="",0,N113)</f>
        <v>0</v>
      </c>
      <c r="X113" s="151">
        <f>IF(P113="",0,P113)</f>
        <v>0</v>
      </c>
      <c r="Y113" s="151">
        <f>IF(R113="",0,R113)</f>
        <v>0</v>
      </c>
      <c r="Z113" s="151" t="e">
        <f>IF(#REF!="",0,#REF!)</f>
        <v>#REF!</v>
      </c>
    </row>
    <row r="114" spans="1:25" ht="12.75" customHeight="1">
      <c r="A114" s="138"/>
      <c r="B114" s="133"/>
      <c r="C114" s="56"/>
      <c r="D114" s="57"/>
      <c r="E114" s="115"/>
      <c r="F114" s="150"/>
      <c r="H114" s="146">
        <f t="shared" si="38"/>
      </c>
      <c r="I114" s="111"/>
      <c r="J114" s="150">
        <f t="shared" si="39"/>
      </c>
      <c r="K114" s="80"/>
      <c r="L114" s="146"/>
      <c r="M114" s="111"/>
      <c r="N114" s="147">
        <f t="shared" si="40"/>
      </c>
      <c r="O114" s="80"/>
      <c r="P114" s="146">
        <f t="shared" si="41"/>
      </c>
      <c r="Q114" s="111"/>
      <c r="R114" s="147">
        <f t="shared" si="42"/>
      </c>
      <c r="S114" s="148">
        <f>IF(B114="","",SUM(H114,J114,N114,P114,R114,#REF!))</f>
      </c>
      <c r="T114" s="148">
        <f t="shared" si="43"/>
      </c>
      <c r="U114" s="138"/>
      <c r="V114" s="138"/>
      <c r="W114" s="138"/>
      <c r="X114" s="138"/>
      <c r="Y114" s="138"/>
    </row>
    <row r="115" spans="1:25" ht="12.75" customHeight="1">
      <c r="A115" s="138"/>
      <c r="B115" s="133"/>
      <c r="C115" s="56"/>
      <c r="D115" s="57"/>
      <c r="E115" s="115"/>
      <c r="F115" s="150"/>
      <c r="H115" s="146">
        <f t="shared" si="38"/>
      </c>
      <c r="I115" s="111"/>
      <c r="J115" s="150">
        <f t="shared" si="39"/>
      </c>
      <c r="K115" s="80"/>
      <c r="L115" s="146"/>
      <c r="M115" s="111"/>
      <c r="N115" s="147">
        <f t="shared" si="40"/>
      </c>
      <c r="O115" s="80"/>
      <c r="P115" s="146">
        <f t="shared" si="41"/>
      </c>
      <c r="Q115" s="111"/>
      <c r="R115" s="147">
        <f t="shared" si="42"/>
      </c>
      <c r="S115" s="148">
        <f>IF(B115="","",SUM(H115,J115,N115,P115,R115,#REF!))</f>
      </c>
      <c r="T115" s="148">
        <f t="shared" si="43"/>
      </c>
      <c r="U115" s="138"/>
      <c r="V115" s="138"/>
      <c r="W115" s="138"/>
      <c r="X115" s="138"/>
      <c r="Y115" s="138"/>
    </row>
    <row r="116" spans="1:25" ht="12.75" customHeight="1">
      <c r="A116" s="138"/>
      <c r="B116" s="133"/>
      <c r="C116" s="56"/>
      <c r="D116" s="57"/>
      <c r="E116" s="115"/>
      <c r="F116" s="150"/>
      <c r="H116" s="146">
        <f t="shared" si="38"/>
      </c>
      <c r="I116" s="111"/>
      <c r="J116" s="150">
        <f t="shared" si="39"/>
      </c>
      <c r="K116" s="80"/>
      <c r="L116" s="146"/>
      <c r="M116" s="111"/>
      <c r="N116" s="147">
        <f t="shared" si="40"/>
      </c>
      <c r="O116" s="80"/>
      <c r="P116" s="146">
        <f t="shared" si="41"/>
      </c>
      <c r="Q116" s="111"/>
      <c r="R116" s="147">
        <f t="shared" si="42"/>
      </c>
      <c r="S116" s="148">
        <f>IF(B116="","",SUM(H116,J116,N116,P116,R116,#REF!))</f>
      </c>
      <c r="T116" s="148">
        <f t="shared" si="43"/>
      </c>
      <c r="U116" s="138"/>
      <c r="V116" s="138"/>
      <c r="W116" s="138"/>
      <c r="X116" s="138"/>
      <c r="Y116" s="138"/>
    </row>
    <row r="117" spans="1:25" ht="12.75" customHeight="1">
      <c r="A117" s="138"/>
      <c r="B117" s="133"/>
      <c r="C117" s="56"/>
      <c r="D117" s="57"/>
      <c r="E117" s="115"/>
      <c r="F117" s="150"/>
      <c r="H117" s="146">
        <f t="shared" si="38"/>
      </c>
      <c r="I117" s="111"/>
      <c r="J117" s="150">
        <f t="shared" si="39"/>
      </c>
      <c r="K117" s="80"/>
      <c r="L117" s="146"/>
      <c r="M117" s="111"/>
      <c r="N117" s="147">
        <f t="shared" si="40"/>
      </c>
      <c r="O117" s="80"/>
      <c r="P117" s="146">
        <f t="shared" si="41"/>
      </c>
      <c r="Q117" s="111"/>
      <c r="R117" s="147">
        <f t="shared" si="42"/>
      </c>
      <c r="S117" s="148">
        <f>IF(B117="","",SUM(H117,J117,N117,P117,R117,#REF!))</f>
      </c>
      <c r="T117" s="148">
        <f t="shared" si="43"/>
      </c>
      <c r="U117" s="138"/>
      <c r="V117" s="138"/>
      <c r="W117" s="138"/>
      <c r="X117" s="138"/>
      <c r="Y117" s="138"/>
    </row>
    <row r="118" spans="1:25" ht="12.75" customHeight="1">
      <c r="A118" s="138"/>
      <c r="B118" s="133"/>
      <c r="C118" s="56"/>
      <c r="D118" s="57"/>
      <c r="E118" s="115"/>
      <c r="F118" s="150"/>
      <c r="H118" s="146">
        <f t="shared" si="38"/>
      </c>
      <c r="I118" s="111"/>
      <c r="J118" s="150">
        <f t="shared" si="39"/>
      </c>
      <c r="K118" s="80"/>
      <c r="L118" s="146"/>
      <c r="M118" s="111"/>
      <c r="N118" s="147">
        <f t="shared" si="40"/>
      </c>
      <c r="O118" s="80"/>
      <c r="P118" s="146">
        <f t="shared" si="41"/>
      </c>
      <c r="Q118" s="111"/>
      <c r="R118" s="147">
        <f t="shared" si="42"/>
      </c>
      <c r="S118" s="148">
        <f>IF(B118="","",SUM(H118,J118,N118,P118,R118,#REF!))</f>
      </c>
      <c r="T118" s="148">
        <f t="shared" si="43"/>
      </c>
      <c r="U118" s="138"/>
      <c r="V118" s="138"/>
      <c r="W118" s="138"/>
      <c r="X118" s="138"/>
      <c r="Y118" s="138"/>
    </row>
    <row r="119" spans="1:26" ht="12.75" customHeight="1">
      <c r="A119" s="138"/>
      <c r="B119" s="133"/>
      <c r="C119" s="134"/>
      <c r="D119" s="135"/>
      <c r="E119" s="115"/>
      <c r="F119" s="150"/>
      <c r="H119" s="146">
        <f t="shared" si="38"/>
      </c>
      <c r="I119" s="111"/>
      <c r="J119" s="150">
        <f t="shared" si="39"/>
      </c>
      <c r="K119" s="80"/>
      <c r="L119" s="146"/>
      <c r="M119" s="111"/>
      <c r="N119" s="147">
        <f t="shared" si="40"/>
      </c>
      <c r="O119" s="80"/>
      <c r="P119" s="146">
        <f t="shared" si="41"/>
      </c>
      <c r="Q119" s="111"/>
      <c r="R119" s="147">
        <f t="shared" si="42"/>
      </c>
      <c r="S119" s="148">
        <f>IF(B119="","",SUM(H119,J119,N119,P119,R119,#REF!))</f>
      </c>
      <c r="T119" s="148">
        <f t="shared" si="43"/>
      </c>
      <c r="U119" s="151">
        <f>IF(H119="",0,H119)</f>
        <v>0</v>
      </c>
      <c r="V119" s="151">
        <f>IF(J119="",0,J119)</f>
        <v>0</v>
      </c>
      <c r="W119" s="151">
        <f>IF(N119="",0,N119)</f>
        <v>0</v>
      </c>
      <c r="X119" s="151">
        <f>IF(P119="",0,P119)</f>
        <v>0</v>
      </c>
      <c r="Y119" s="151">
        <f>IF(R119="",0,R119)</f>
        <v>0</v>
      </c>
      <c r="Z119" s="151" t="e">
        <f>IF(#REF!="",0,#REF!)</f>
        <v>#REF!</v>
      </c>
    </row>
    <row r="120" spans="1:25" ht="12.75" customHeight="1">
      <c r="A120" s="138"/>
      <c r="B120" s="133"/>
      <c r="C120" s="56"/>
      <c r="D120" s="57"/>
      <c r="E120" s="115"/>
      <c r="F120" s="150"/>
      <c r="H120" s="146">
        <f t="shared" si="38"/>
      </c>
      <c r="I120" s="111"/>
      <c r="J120" s="150">
        <f t="shared" si="39"/>
      </c>
      <c r="K120" s="80"/>
      <c r="L120" s="146"/>
      <c r="M120" s="111"/>
      <c r="N120" s="147">
        <f t="shared" si="40"/>
      </c>
      <c r="O120" s="80"/>
      <c r="P120" s="146">
        <f t="shared" si="41"/>
      </c>
      <c r="Q120" s="111"/>
      <c r="R120" s="147">
        <f t="shared" si="42"/>
      </c>
      <c r="S120" s="148">
        <f>IF(B120="","",SUM(H120,J120,N120,P120,R120,#REF!))</f>
      </c>
      <c r="T120" s="148">
        <f t="shared" si="43"/>
      </c>
      <c r="U120" s="138"/>
      <c r="V120" s="138"/>
      <c r="W120" s="138"/>
      <c r="X120" s="138"/>
      <c r="Y120" s="138"/>
    </row>
    <row r="121" spans="1:25" ht="12.75" customHeight="1">
      <c r="A121" s="138"/>
      <c r="B121" s="133"/>
      <c r="C121" s="56"/>
      <c r="D121" s="57"/>
      <c r="E121" s="115"/>
      <c r="F121" s="150"/>
      <c r="H121" s="146">
        <f t="shared" si="38"/>
      </c>
      <c r="I121" s="111"/>
      <c r="J121" s="150">
        <f t="shared" si="39"/>
      </c>
      <c r="K121" s="80"/>
      <c r="L121" s="146"/>
      <c r="M121" s="111"/>
      <c r="N121" s="147">
        <f t="shared" si="40"/>
      </c>
      <c r="O121" s="80"/>
      <c r="P121" s="146">
        <f t="shared" si="41"/>
      </c>
      <c r="Q121" s="111"/>
      <c r="R121" s="147">
        <f t="shared" si="42"/>
      </c>
      <c r="S121" s="148">
        <f>IF(B121="","",SUM(H121,J121,N121,P121,R121,#REF!))</f>
      </c>
      <c r="T121" s="148">
        <f t="shared" si="43"/>
      </c>
      <c r="U121" s="138"/>
      <c r="V121" s="138"/>
      <c r="W121" s="138"/>
      <c r="X121" s="138"/>
      <c r="Y121" s="138"/>
    </row>
    <row r="122" spans="1:25" ht="12.75" customHeight="1">
      <c r="A122" s="138"/>
      <c r="B122" s="133"/>
      <c r="C122" s="56"/>
      <c r="D122" s="57"/>
      <c r="E122" s="115"/>
      <c r="F122" s="150"/>
      <c r="H122" s="146">
        <f t="shared" si="38"/>
      </c>
      <c r="I122" s="111"/>
      <c r="J122" s="150">
        <f t="shared" si="39"/>
      </c>
      <c r="K122" s="80"/>
      <c r="L122" s="146"/>
      <c r="M122" s="111"/>
      <c r="N122" s="147">
        <f t="shared" si="40"/>
      </c>
      <c r="O122" s="80"/>
      <c r="P122" s="146">
        <f t="shared" si="41"/>
      </c>
      <c r="Q122" s="111"/>
      <c r="R122" s="147">
        <f t="shared" si="42"/>
      </c>
      <c r="S122" s="148">
        <f>IF(B122="","",SUM(H122,J122,N122,P122,R122,#REF!))</f>
      </c>
      <c r="T122" s="148">
        <f t="shared" si="43"/>
      </c>
      <c r="U122" s="138"/>
      <c r="V122" s="138"/>
      <c r="W122" s="138"/>
      <c r="X122" s="138"/>
      <c r="Y122" s="138"/>
    </row>
    <row r="123" spans="1:26" ht="12.75" customHeight="1">
      <c r="A123" s="138"/>
      <c r="D123" s="79"/>
      <c r="E123" s="115"/>
      <c r="F123" s="150"/>
      <c r="H123" s="146">
        <f t="shared" si="38"/>
      </c>
      <c r="I123" s="111"/>
      <c r="J123" s="150">
        <f t="shared" si="39"/>
      </c>
      <c r="K123" s="80"/>
      <c r="L123" s="146"/>
      <c r="M123" s="111"/>
      <c r="N123" s="147">
        <f t="shared" si="40"/>
      </c>
      <c r="O123" s="80"/>
      <c r="P123" s="146">
        <f t="shared" si="41"/>
      </c>
      <c r="Q123" s="111"/>
      <c r="R123" s="147">
        <f t="shared" si="42"/>
      </c>
      <c r="S123" s="148">
        <f>IF(B123="","",SUM(H123,J123,N123,P123,R123,#REF!))</f>
      </c>
      <c r="T123" s="148">
        <f t="shared" si="43"/>
      </c>
      <c r="U123" s="151">
        <f>IF(H123="",0,H123)</f>
        <v>0</v>
      </c>
      <c r="V123" s="151">
        <f>IF(J123="",0,J123)</f>
        <v>0</v>
      </c>
      <c r="W123" s="151">
        <f>IF(N123="",0,N123)</f>
        <v>0</v>
      </c>
      <c r="X123" s="151">
        <f>IF(P123="",0,P123)</f>
        <v>0</v>
      </c>
      <c r="Y123" s="151">
        <f>IF(R123="",0,R123)</f>
        <v>0</v>
      </c>
      <c r="Z123" s="151" t="e">
        <f>IF(#REF!="",0,#REF!)</f>
        <v>#REF!</v>
      </c>
    </row>
    <row r="124" spans="1:25" ht="12.75" customHeight="1">
      <c r="A124" s="138"/>
      <c r="B124" s="133"/>
      <c r="C124" s="56"/>
      <c r="D124" s="57"/>
      <c r="E124" s="115"/>
      <c r="F124" s="150"/>
      <c r="H124" s="146">
        <f t="shared" si="38"/>
      </c>
      <c r="I124" s="111"/>
      <c r="J124" s="150">
        <f t="shared" si="39"/>
      </c>
      <c r="K124" s="80"/>
      <c r="L124" s="146"/>
      <c r="M124" s="111"/>
      <c r="N124" s="147">
        <f t="shared" si="40"/>
      </c>
      <c r="O124" s="80"/>
      <c r="P124" s="146">
        <f t="shared" si="41"/>
      </c>
      <c r="Q124" s="111"/>
      <c r="R124" s="147">
        <f t="shared" si="42"/>
      </c>
      <c r="S124" s="148">
        <f>IF(B124="","",SUM(H124,J124,N124,P124,R124,#REF!))</f>
      </c>
      <c r="T124" s="148">
        <f t="shared" si="43"/>
      </c>
      <c r="U124" s="138"/>
      <c r="V124" s="138"/>
      <c r="W124" s="138"/>
      <c r="X124" s="138"/>
      <c r="Y124" s="138"/>
    </row>
    <row r="125" spans="1:26" ht="12.75" customHeight="1">
      <c r="A125" s="138"/>
      <c r="B125" s="133"/>
      <c r="C125" s="134"/>
      <c r="D125" s="135"/>
      <c r="E125" s="115"/>
      <c r="F125" s="150"/>
      <c r="H125" s="146">
        <f t="shared" si="38"/>
      </c>
      <c r="I125" s="111"/>
      <c r="J125" s="150">
        <f t="shared" si="39"/>
      </c>
      <c r="K125" s="80"/>
      <c r="L125" s="146"/>
      <c r="M125" s="111"/>
      <c r="N125" s="147">
        <f t="shared" si="40"/>
      </c>
      <c r="O125" s="80"/>
      <c r="P125" s="146">
        <f t="shared" si="41"/>
      </c>
      <c r="Q125" s="111"/>
      <c r="R125" s="147">
        <f t="shared" si="42"/>
      </c>
      <c r="S125" s="148">
        <f>IF(B125="","",SUM(H125,J125,N125,P125,R125,#REF!))</f>
      </c>
      <c r="T125" s="148">
        <f t="shared" si="43"/>
      </c>
      <c r="U125" s="151">
        <f>IF(H125="",0,H125)</f>
        <v>0</v>
      </c>
      <c r="V125" s="151">
        <f>IF(J125="",0,J125)</f>
        <v>0</v>
      </c>
      <c r="W125" s="151">
        <f>IF(N125="",0,N125)</f>
        <v>0</v>
      </c>
      <c r="X125" s="151">
        <f>IF(P125="",0,P125)</f>
        <v>0</v>
      </c>
      <c r="Y125" s="151">
        <f>IF(R125="",0,R125)</f>
        <v>0</v>
      </c>
      <c r="Z125" s="151" t="e">
        <f>IF(#REF!="",0,#REF!)</f>
        <v>#REF!</v>
      </c>
    </row>
    <row r="126" spans="1:26" ht="12.75" customHeight="1">
      <c r="A126" s="138"/>
      <c r="B126" s="133"/>
      <c r="C126" s="56"/>
      <c r="D126" s="57"/>
      <c r="E126" s="115"/>
      <c r="F126" s="150"/>
      <c r="H126" s="146">
        <f t="shared" si="38"/>
      </c>
      <c r="I126" s="111"/>
      <c r="J126" s="150">
        <f t="shared" si="39"/>
      </c>
      <c r="K126" s="80"/>
      <c r="L126" s="146"/>
      <c r="M126" s="111"/>
      <c r="N126" s="147">
        <f t="shared" si="40"/>
      </c>
      <c r="O126" s="80"/>
      <c r="P126" s="146">
        <f t="shared" si="41"/>
      </c>
      <c r="Q126" s="111"/>
      <c r="R126" s="147">
        <f t="shared" si="42"/>
      </c>
      <c r="S126" s="148">
        <f>IF(B126="","",SUM(H126,J126,N126,P126,R126,#REF!))</f>
      </c>
      <c r="T126" s="148">
        <f t="shared" si="43"/>
      </c>
      <c r="U126" s="151">
        <f>IF(H126="",0,H126)</f>
        <v>0</v>
      </c>
      <c r="V126" s="151">
        <f>IF(J126="",0,J126)</f>
        <v>0</v>
      </c>
      <c r="W126" s="151">
        <f>IF(N126="",0,N126)</f>
        <v>0</v>
      </c>
      <c r="X126" s="151">
        <f>IF(P126="",0,P126)</f>
        <v>0</v>
      </c>
      <c r="Y126" s="151">
        <f>IF(R126="",0,R126)</f>
        <v>0</v>
      </c>
      <c r="Z126" s="151" t="e">
        <f>IF(#REF!="",0,#REF!)</f>
        <v>#REF!</v>
      </c>
    </row>
    <row r="127" spans="1:26" ht="12.75" customHeight="1">
      <c r="A127" s="138"/>
      <c r="B127" s="133"/>
      <c r="C127" s="134"/>
      <c r="D127" s="135"/>
      <c r="E127" s="115"/>
      <c r="F127" s="150"/>
      <c r="H127" s="146">
        <f t="shared" si="38"/>
      </c>
      <c r="I127" s="111"/>
      <c r="J127" s="150">
        <f t="shared" si="39"/>
      </c>
      <c r="K127" s="80"/>
      <c r="L127" s="146"/>
      <c r="M127" s="111"/>
      <c r="N127" s="147">
        <f t="shared" si="40"/>
      </c>
      <c r="O127" s="80"/>
      <c r="P127" s="146">
        <f t="shared" si="41"/>
      </c>
      <c r="Q127" s="111"/>
      <c r="R127" s="147">
        <f t="shared" si="42"/>
      </c>
      <c r="S127" s="148">
        <f>IF(B127="","",SUM(H127,J127,N127,P127,R127,#REF!))</f>
      </c>
      <c r="T127" s="148">
        <f t="shared" si="43"/>
      </c>
      <c r="U127" s="151">
        <f>IF(H127="",0,H127)</f>
        <v>0</v>
      </c>
      <c r="V127" s="151">
        <f>IF(J127="",0,J127)</f>
        <v>0</v>
      </c>
      <c r="W127" s="151">
        <f>IF(N127="",0,N127)</f>
        <v>0</v>
      </c>
      <c r="X127" s="151">
        <f>IF(P127="",0,P127)</f>
        <v>0</v>
      </c>
      <c r="Y127" s="151">
        <f>IF(R127="",0,R127)</f>
        <v>0</v>
      </c>
      <c r="Z127" s="151" t="e">
        <f>IF(#REF!="",0,#REF!)</f>
        <v>#REF!</v>
      </c>
    </row>
    <row r="128" spans="1:26" ht="12.75" customHeight="1">
      <c r="A128" s="138"/>
      <c r="B128" s="133"/>
      <c r="C128" s="134"/>
      <c r="D128" s="135"/>
      <c r="E128" s="115"/>
      <c r="F128" s="150"/>
      <c r="H128" s="146">
        <f t="shared" si="38"/>
      </c>
      <c r="I128" s="111"/>
      <c r="J128" s="150">
        <f t="shared" si="39"/>
      </c>
      <c r="K128" s="80"/>
      <c r="L128" s="146"/>
      <c r="M128" s="111"/>
      <c r="N128" s="147">
        <f t="shared" si="40"/>
      </c>
      <c r="O128" s="80"/>
      <c r="P128" s="146">
        <f t="shared" si="41"/>
      </c>
      <c r="Q128" s="111"/>
      <c r="R128" s="147">
        <f t="shared" si="42"/>
      </c>
      <c r="S128" s="148">
        <f>IF(B128="","",SUM(H128,J128,N128,P128,R128,#REF!))</f>
      </c>
      <c r="T128" s="148">
        <f t="shared" si="43"/>
      </c>
      <c r="U128" s="151">
        <f>IF(H128="",0,H128)</f>
        <v>0</v>
      </c>
      <c r="V128" s="151">
        <f>IF(J128="",0,J128)</f>
        <v>0</v>
      </c>
      <c r="W128" s="151">
        <f>IF(N128="",0,N128)</f>
        <v>0</v>
      </c>
      <c r="X128" s="151">
        <f>IF(P128="",0,P128)</f>
        <v>0</v>
      </c>
      <c r="Y128" s="151">
        <f>IF(R128="",0,R128)</f>
        <v>0</v>
      </c>
      <c r="Z128" s="151" t="e">
        <f>IF(#REF!="",0,#REF!)</f>
        <v>#REF!</v>
      </c>
    </row>
    <row r="129" spans="1:25" ht="12.75" customHeight="1">
      <c r="A129" s="138"/>
      <c r="B129" s="133"/>
      <c r="C129" s="56"/>
      <c r="D129" s="57"/>
      <c r="E129" s="115"/>
      <c r="F129" s="150"/>
      <c r="H129" s="146">
        <f t="shared" si="38"/>
      </c>
      <c r="I129" s="111"/>
      <c r="J129" s="150">
        <f t="shared" si="39"/>
      </c>
      <c r="K129" s="80"/>
      <c r="L129" s="146"/>
      <c r="M129" s="111"/>
      <c r="N129" s="147">
        <f t="shared" si="40"/>
      </c>
      <c r="O129" s="80"/>
      <c r="P129" s="146">
        <f t="shared" si="41"/>
      </c>
      <c r="Q129" s="111"/>
      <c r="R129" s="147">
        <f t="shared" si="42"/>
      </c>
      <c r="S129" s="148">
        <f>IF(B129="","",SUM(H129,J129,N129,P129,R129,#REF!))</f>
      </c>
      <c r="T129" s="148">
        <f t="shared" si="43"/>
      </c>
      <c r="U129" s="138"/>
      <c r="V129" s="138"/>
      <c r="W129" s="138"/>
      <c r="X129" s="138"/>
      <c r="Y129" s="138"/>
    </row>
    <row r="130" spans="1:26" ht="12.75" customHeight="1">
      <c r="A130" s="138"/>
      <c r="B130" s="133"/>
      <c r="C130" s="134"/>
      <c r="D130" s="135"/>
      <c r="E130" s="115"/>
      <c r="F130" s="150"/>
      <c r="H130" s="146">
        <f t="shared" si="38"/>
      </c>
      <c r="I130" s="111"/>
      <c r="J130" s="150">
        <f t="shared" si="39"/>
      </c>
      <c r="K130" s="80"/>
      <c r="L130" s="146"/>
      <c r="M130" s="111"/>
      <c r="N130" s="147">
        <f t="shared" si="40"/>
      </c>
      <c r="O130" s="80"/>
      <c r="P130" s="146">
        <f t="shared" si="41"/>
      </c>
      <c r="Q130" s="111"/>
      <c r="R130" s="147">
        <f t="shared" si="42"/>
      </c>
      <c r="S130" s="148">
        <f>IF(B130="","",SUM(H130,J130,N130,P130,R130,#REF!))</f>
      </c>
      <c r="T130" s="148">
        <f t="shared" si="43"/>
      </c>
      <c r="U130" s="151">
        <f aca="true" t="shared" si="44" ref="U130:U136">IF(H130="",0,H130)</f>
        <v>0</v>
      </c>
      <c r="V130" s="151">
        <f aca="true" t="shared" si="45" ref="V130:V136">IF(J130="",0,J130)</f>
        <v>0</v>
      </c>
      <c r="W130" s="151">
        <f aca="true" t="shared" si="46" ref="W130:W136">IF(N130="",0,N130)</f>
        <v>0</v>
      </c>
      <c r="X130" s="151">
        <f aca="true" t="shared" si="47" ref="X130:X136">IF(P130="",0,P130)</f>
        <v>0</v>
      </c>
      <c r="Y130" s="151">
        <f aca="true" t="shared" si="48" ref="Y130:Y136">IF(R130="",0,R130)</f>
        <v>0</v>
      </c>
      <c r="Z130" s="151" t="e">
        <f>IF(#REF!="",0,#REF!)</f>
        <v>#REF!</v>
      </c>
    </row>
    <row r="131" spans="1:26" ht="12.75" customHeight="1">
      <c r="A131" s="138"/>
      <c r="B131" s="133"/>
      <c r="C131" s="134"/>
      <c r="D131" s="135"/>
      <c r="E131" s="115"/>
      <c r="F131" s="150"/>
      <c r="H131" s="146">
        <f t="shared" si="38"/>
      </c>
      <c r="I131" s="111"/>
      <c r="J131" s="150">
        <f t="shared" si="39"/>
      </c>
      <c r="K131" s="80"/>
      <c r="L131" s="146"/>
      <c r="M131" s="111"/>
      <c r="N131" s="147">
        <f t="shared" si="40"/>
      </c>
      <c r="O131" s="80"/>
      <c r="P131" s="146">
        <f t="shared" si="41"/>
      </c>
      <c r="Q131" s="111"/>
      <c r="R131" s="147">
        <f t="shared" si="42"/>
      </c>
      <c r="S131" s="148">
        <f>IF(B131="","",SUM(H131,J131,N131,P131,R131,#REF!))</f>
      </c>
      <c r="T131" s="148">
        <f t="shared" si="43"/>
      </c>
      <c r="U131" s="151">
        <f t="shared" si="44"/>
        <v>0</v>
      </c>
      <c r="V131" s="151">
        <f t="shared" si="45"/>
        <v>0</v>
      </c>
      <c r="W131" s="151">
        <f t="shared" si="46"/>
        <v>0</v>
      </c>
      <c r="X131" s="151">
        <f t="shared" si="47"/>
        <v>0</v>
      </c>
      <c r="Y131" s="151">
        <f t="shared" si="48"/>
        <v>0</v>
      </c>
      <c r="Z131" s="151" t="e">
        <f>IF(#REF!="",0,#REF!)</f>
        <v>#REF!</v>
      </c>
    </row>
    <row r="132" spans="1:26" ht="12.75" customHeight="1">
      <c r="A132" s="138"/>
      <c r="B132" s="133"/>
      <c r="C132" s="134"/>
      <c r="D132" s="135"/>
      <c r="E132" s="115"/>
      <c r="F132" s="150"/>
      <c r="H132" s="146">
        <f aca="true" t="shared" si="49" ref="H132:H148">IF(G132="","",G$2/(G132)*$V$3)</f>
      </c>
      <c r="I132" s="111"/>
      <c r="J132" s="150">
        <f aca="true" t="shared" si="50" ref="J132:J148">IF(I132="","",I$2/(I132)*$V$3)</f>
      </c>
      <c r="K132" s="80"/>
      <c r="L132" s="146"/>
      <c r="M132" s="111"/>
      <c r="N132" s="147">
        <f aca="true" t="shared" si="51" ref="N132:N148">IF(M132="","",M$2/(M132)*$V$3)</f>
      </c>
      <c r="O132" s="80"/>
      <c r="P132" s="146">
        <f aca="true" t="shared" si="52" ref="P132:P148">IF(O132="","",O$2/(O132)*$V$3)</f>
      </c>
      <c r="Q132" s="111"/>
      <c r="R132" s="147">
        <f aca="true" t="shared" si="53" ref="R132:R148">IF(Q132="","",Q$2/(Q132)*$V$3)</f>
      </c>
      <c r="S132" s="148">
        <f>IF(B132="","",SUM(H132,J132,N132,P132,R132,#REF!))</f>
      </c>
      <c r="T132" s="148">
        <f aca="true" t="shared" si="54" ref="T132:T148">IF(S132="","",IF(COUNT(U132:Z132)&lt;$V$2,S132,IF(COUNT(U132:Z132)=$V$2,S132-MIN(U132:Z132),S132-MIN(U132:Z132)-SMALL(U132:Z132,2)-SMALL(U132:Z132,3))))</f>
      </c>
      <c r="U132" s="151">
        <f t="shared" si="44"/>
        <v>0</v>
      </c>
      <c r="V132" s="151">
        <f t="shared" si="45"/>
        <v>0</v>
      </c>
      <c r="W132" s="151">
        <f t="shared" si="46"/>
        <v>0</v>
      </c>
      <c r="X132" s="151">
        <f t="shared" si="47"/>
        <v>0</v>
      </c>
      <c r="Y132" s="151">
        <f t="shared" si="48"/>
        <v>0</v>
      </c>
      <c r="Z132" s="151" t="e">
        <f>IF(#REF!="",0,#REF!)</f>
        <v>#REF!</v>
      </c>
    </row>
    <row r="133" spans="1:26" ht="12.75" customHeight="1">
      <c r="A133" s="138"/>
      <c r="B133" s="133"/>
      <c r="C133" s="134"/>
      <c r="D133" s="135"/>
      <c r="E133" s="115"/>
      <c r="F133" s="150"/>
      <c r="H133" s="146">
        <f t="shared" si="49"/>
      </c>
      <c r="I133" s="111"/>
      <c r="J133" s="150">
        <f t="shared" si="50"/>
      </c>
      <c r="K133" s="80"/>
      <c r="L133" s="146"/>
      <c r="M133" s="111"/>
      <c r="N133" s="147">
        <f t="shared" si="51"/>
      </c>
      <c r="O133" s="80"/>
      <c r="P133" s="146">
        <f t="shared" si="52"/>
      </c>
      <c r="Q133" s="111"/>
      <c r="R133" s="147">
        <f t="shared" si="53"/>
      </c>
      <c r="S133" s="148">
        <f>IF(B133="","",SUM(H133,J133,N133,P133,R133,#REF!))</f>
      </c>
      <c r="T133" s="148">
        <f t="shared" si="54"/>
      </c>
      <c r="U133" s="151">
        <f t="shared" si="44"/>
        <v>0</v>
      </c>
      <c r="V133" s="151">
        <f t="shared" si="45"/>
        <v>0</v>
      </c>
      <c r="W133" s="151">
        <f t="shared" si="46"/>
        <v>0</v>
      </c>
      <c r="X133" s="151">
        <f t="shared" si="47"/>
        <v>0</v>
      </c>
      <c r="Y133" s="151">
        <f t="shared" si="48"/>
        <v>0</v>
      </c>
      <c r="Z133" s="151" t="e">
        <f>IF(#REF!="",0,#REF!)</f>
        <v>#REF!</v>
      </c>
    </row>
    <row r="134" spans="1:26" ht="12.75" customHeight="1">
      <c r="A134" s="138"/>
      <c r="D134" s="79"/>
      <c r="E134" s="115"/>
      <c r="F134" s="150"/>
      <c r="H134" s="146">
        <f t="shared" si="49"/>
      </c>
      <c r="I134" s="111"/>
      <c r="J134" s="150">
        <f t="shared" si="50"/>
      </c>
      <c r="K134" s="80"/>
      <c r="L134" s="146"/>
      <c r="M134" s="111"/>
      <c r="N134" s="147">
        <f t="shared" si="51"/>
      </c>
      <c r="O134" s="80"/>
      <c r="P134" s="146">
        <f t="shared" si="52"/>
      </c>
      <c r="Q134" s="111"/>
      <c r="R134" s="147">
        <f t="shared" si="53"/>
      </c>
      <c r="S134" s="148">
        <f>IF(B134="","",SUM(H134,J134,N134,P134,R134,#REF!))</f>
      </c>
      <c r="T134" s="148">
        <f t="shared" si="54"/>
      </c>
      <c r="U134" s="151">
        <f t="shared" si="44"/>
        <v>0</v>
      </c>
      <c r="V134" s="151">
        <f t="shared" si="45"/>
        <v>0</v>
      </c>
      <c r="W134" s="151">
        <f t="shared" si="46"/>
        <v>0</v>
      </c>
      <c r="X134" s="151">
        <f t="shared" si="47"/>
        <v>0</v>
      </c>
      <c r="Y134" s="151">
        <f t="shared" si="48"/>
        <v>0</v>
      </c>
      <c r="Z134" s="151" t="e">
        <f>IF(#REF!="",0,#REF!)</f>
        <v>#REF!</v>
      </c>
    </row>
    <row r="135" spans="1:26" ht="12.75" customHeight="1">
      <c r="A135" s="138"/>
      <c r="B135" s="133"/>
      <c r="C135" s="134"/>
      <c r="D135" s="135"/>
      <c r="E135" s="115"/>
      <c r="F135" s="150"/>
      <c r="H135" s="146">
        <f t="shared" si="49"/>
      </c>
      <c r="I135" s="111"/>
      <c r="J135" s="150">
        <f t="shared" si="50"/>
      </c>
      <c r="K135" s="80"/>
      <c r="L135" s="146"/>
      <c r="M135" s="111"/>
      <c r="N135" s="147">
        <f t="shared" si="51"/>
      </c>
      <c r="O135" s="80"/>
      <c r="P135" s="146">
        <f t="shared" si="52"/>
      </c>
      <c r="Q135" s="111"/>
      <c r="R135" s="147">
        <f t="shared" si="53"/>
      </c>
      <c r="S135" s="148">
        <f>IF(B135="","",SUM(H135,J135,N135,P135,R135,#REF!))</f>
      </c>
      <c r="T135" s="148">
        <f t="shared" si="54"/>
      </c>
      <c r="U135" s="151">
        <f t="shared" si="44"/>
        <v>0</v>
      </c>
      <c r="V135" s="151">
        <f t="shared" si="45"/>
        <v>0</v>
      </c>
      <c r="W135" s="151">
        <f t="shared" si="46"/>
        <v>0</v>
      </c>
      <c r="X135" s="151">
        <f t="shared" si="47"/>
        <v>0</v>
      </c>
      <c r="Y135" s="151">
        <f t="shared" si="48"/>
        <v>0</v>
      </c>
      <c r="Z135" s="151" t="e">
        <f>IF(#REF!="",0,#REF!)</f>
        <v>#REF!</v>
      </c>
    </row>
    <row r="136" spans="1:26" ht="12.75" customHeight="1">
      <c r="A136" s="138"/>
      <c r="D136" s="79"/>
      <c r="E136" s="115"/>
      <c r="F136" s="150"/>
      <c r="H136" s="146">
        <f t="shared" si="49"/>
      </c>
      <c r="I136" s="111"/>
      <c r="J136" s="150">
        <f t="shared" si="50"/>
      </c>
      <c r="K136" s="80"/>
      <c r="L136" s="146"/>
      <c r="M136" s="111"/>
      <c r="N136" s="147">
        <f t="shared" si="51"/>
      </c>
      <c r="O136" s="80"/>
      <c r="P136" s="146">
        <f t="shared" si="52"/>
      </c>
      <c r="Q136" s="111"/>
      <c r="R136" s="147">
        <f t="shared" si="53"/>
      </c>
      <c r="S136" s="148">
        <f>IF(B136="","",SUM(H136,J136,N136,P136,R136,#REF!))</f>
      </c>
      <c r="T136" s="148">
        <f t="shared" si="54"/>
      </c>
      <c r="U136" s="151">
        <f t="shared" si="44"/>
        <v>0</v>
      </c>
      <c r="V136" s="151">
        <f t="shared" si="45"/>
        <v>0</v>
      </c>
      <c r="W136" s="151">
        <f t="shared" si="46"/>
        <v>0</v>
      </c>
      <c r="X136" s="151">
        <f t="shared" si="47"/>
        <v>0</v>
      </c>
      <c r="Y136" s="151">
        <f t="shared" si="48"/>
        <v>0</v>
      </c>
      <c r="Z136" s="151" t="e">
        <f>IF(#REF!="",0,#REF!)</f>
        <v>#REF!</v>
      </c>
    </row>
    <row r="137" spans="1:25" ht="12.75" customHeight="1">
      <c r="A137" s="138"/>
      <c r="B137" s="133"/>
      <c r="C137" s="56"/>
      <c r="D137" s="57"/>
      <c r="E137" s="115"/>
      <c r="F137" s="150"/>
      <c r="H137" s="146">
        <f t="shared" si="49"/>
      </c>
      <c r="I137" s="111"/>
      <c r="J137" s="150">
        <f t="shared" si="50"/>
      </c>
      <c r="K137" s="80"/>
      <c r="L137" s="146"/>
      <c r="M137" s="111"/>
      <c r="N137" s="147">
        <f t="shared" si="51"/>
      </c>
      <c r="O137" s="80"/>
      <c r="P137" s="146">
        <f t="shared" si="52"/>
      </c>
      <c r="Q137" s="111"/>
      <c r="R137" s="147">
        <f t="shared" si="53"/>
      </c>
      <c r="S137" s="148">
        <f>IF(B137="","",SUM(H137,J137,N137,P137,R137,#REF!))</f>
      </c>
      <c r="T137" s="148">
        <f t="shared" si="54"/>
      </c>
      <c r="U137" s="138"/>
      <c r="V137" s="138"/>
      <c r="W137" s="138"/>
      <c r="X137" s="138"/>
      <c r="Y137" s="138"/>
    </row>
    <row r="138" spans="1:26" ht="12.75" customHeight="1">
      <c r="A138" s="138"/>
      <c r="B138" s="133"/>
      <c r="C138" s="134"/>
      <c r="D138" s="135"/>
      <c r="E138" s="115"/>
      <c r="F138" s="150"/>
      <c r="H138" s="146">
        <f t="shared" si="49"/>
      </c>
      <c r="I138" s="111"/>
      <c r="J138" s="150">
        <f t="shared" si="50"/>
      </c>
      <c r="K138" s="80"/>
      <c r="L138" s="146"/>
      <c r="M138" s="111"/>
      <c r="N138" s="147">
        <f t="shared" si="51"/>
      </c>
      <c r="O138" s="80"/>
      <c r="P138" s="146">
        <f t="shared" si="52"/>
      </c>
      <c r="Q138" s="111"/>
      <c r="R138" s="147">
        <f t="shared" si="53"/>
      </c>
      <c r="S138" s="148">
        <f>IF(B138="","",SUM(H138,J138,N138,P138,R138,#REF!))</f>
      </c>
      <c r="T138" s="148">
        <f t="shared" si="54"/>
      </c>
      <c r="U138" s="151">
        <f>IF(H138="",0,H138)</f>
        <v>0</v>
      </c>
      <c r="V138" s="151">
        <f>IF(J138="",0,J138)</f>
        <v>0</v>
      </c>
      <c r="W138" s="151">
        <f>IF(N138="",0,N138)</f>
        <v>0</v>
      </c>
      <c r="X138" s="151">
        <f>IF(P138="",0,P138)</f>
        <v>0</v>
      </c>
      <c r="Y138" s="151">
        <f>IF(R138="",0,R138)</f>
        <v>0</v>
      </c>
      <c r="Z138" s="151" t="e">
        <f>IF(#REF!="",0,#REF!)</f>
        <v>#REF!</v>
      </c>
    </row>
    <row r="139" spans="1:26" ht="12.75" customHeight="1">
      <c r="A139" s="138"/>
      <c r="B139" s="133"/>
      <c r="C139" s="134"/>
      <c r="D139" s="135"/>
      <c r="E139" s="115"/>
      <c r="F139" s="150"/>
      <c r="H139" s="146">
        <f t="shared" si="49"/>
      </c>
      <c r="I139" s="111"/>
      <c r="J139" s="150">
        <f t="shared" si="50"/>
      </c>
      <c r="K139" s="80"/>
      <c r="L139" s="146"/>
      <c r="M139" s="111"/>
      <c r="N139" s="147">
        <f t="shared" si="51"/>
      </c>
      <c r="O139" s="80"/>
      <c r="P139" s="146">
        <f t="shared" si="52"/>
      </c>
      <c r="Q139" s="111"/>
      <c r="R139" s="147">
        <f t="shared" si="53"/>
      </c>
      <c r="S139" s="148">
        <f>IF(B139="","",SUM(H139,J139,N139,P139,R139,#REF!))</f>
      </c>
      <c r="T139" s="148">
        <f t="shared" si="54"/>
      </c>
      <c r="U139" s="151">
        <f>IF(H139="",0,H139)</f>
        <v>0</v>
      </c>
      <c r="V139" s="151">
        <f>IF(J139="",0,J139)</f>
        <v>0</v>
      </c>
      <c r="W139" s="151">
        <f>IF(N139="",0,N139)</f>
        <v>0</v>
      </c>
      <c r="X139" s="151">
        <f>IF(P139="",0,P139)</f>
        <v>0</v>
      </c>
      <c r="Y139" s="151">
        <f>IF(R139="",0,R139)</f>
        <v>0</v>
      </c>
      <c r="Z139" s="151" t="e">
        <f>IF(#REF!="",0,#REF!)</f>
        <v>#REF!</v>
      </c>
    </row>
    <row r="140" spans="1:26" ht="12.75" customHeight="1">
      <c r="A140" s="138"/>
      <c r="B140" s="133"/>
      <c r="C140" s="134"/>
      <c r="D140" s="135"/>
      <c r="E140" s="115"/>
      <c r="F140" s="150"/>
      <c r="H140" s="146">
        <f t="shared" si="49"/>
      </c>
      <c r="I140" s="111"/>
      <c r="J140" s="150">
        <f t="shared" si="50"/>
      </c>
      <c r="K140" s="80"/>
      <c r="L140" s="146"/>
      <c r="M140" s="111"/>
      <c r="N140" s="147">
        <f t="shared" si="51"/>
      </c>
      <c r="O140" s="80"/>
      <c r="P140" s="146">
        <f t="shared" si="52"/>
      </c>
      <c r="Q140" s="111"/>
      <c r="R140" s="147">
        <f t="shared" si="53"/>
      </c>
      <c r="S140" s="148">
        <f>IF(B140="","",SUM(H140,J140,N140,P140,R140,#REF!))</f>
      </c>
      <c r="T140" s="148">
        <f t="shared" si="54"/>
      </c>
      <c r="U140" s="151">
        <f>IF(H140="",0,H140)</f>
        <v>0</v>
      </c>
      <c r="V140" s="151">
        <f>IF(J140="",0,J140)</f>
        <v>0</v>
      </c>
      <c r="W140" s="151">
        <f>IF(N140="",0,N140)</f>
        <v>0</v>
      </c>
      <c r="X140" s="151">
        <f>IF(P140="",0,P140)</f>
        <v>0</v>
      </c>
      <c r="Y140" s="151">
        <f>IF(R140="",0,R140)</f>
        <v>0</v>
      </c>
      <c r="Z140" s="151" t="e">
        <f>IF(#REF!="",0,#REF!)</f>
        <v>#REF!</v>
      </c>
    </row>
    <row r="141" spans="1:26" ht="12.75" customHeight="1">
      <c r="A141" s="138"/>
      <c r="B141" s="133"/>
      <c r="C141" s="56"/>
      <c r="D141" s="57"/>
      <c r="E141" s="115"/>
      <c r="F141" s="150"/>
      <c r="H141" s="146">
        <f t="shared" si="49"/>
      </c>
      <c r="I141" s="111"/>
      <c r="J141" s="150">
        <f t="shared" si="50"/>
      </c>
      <c r="K141" s="80"/>
      <c r="L141" s="146"/>
      <c r="M141" s="111"/>
      <c r="N141" s="147">
        <f t="shared" si="51"/>
      </c>
      <c r="O141" s="80"/>
      <c r="P141" s="146">
        <f t="shared" si="52"/>
      </c>
      <c r="Q141" s="111"/>
      <c r="R141" s="147">
        <f t="shared" si="53"/>
      </c>
      <c r="S141" s="148">
        <f>IF(B141="","",SUM(H141,J141,N141,P141,R141,#REF!))</f>
      </c>
      <c r="T141" s="148">
        <f t="shared" si="54"/>
      </c>
      <c r="U141" s="151">
        <f>IF(H141="",0,H141)</f>
        <v>0</v>
      </c>
      <c r="V141" s="151">
        <f>IF(J141="",0,J141)</f>
        <v>0</v>
      </c>
      <c r="W141" s="151">
        <f>IF(N141="",0,N141)</f>
        <v>0</v>
      </c>
      <c r="X141" s="151">
        <f>IF(P141="",0,P141)</f>
        <v>0</v>
      </c>
      <c r="Y141" s="151">
        <f>IF(R141="",0,R141)</f>
        <v>0</v>
      </c>
      <c r="Z141" s="151" t="e">
        <f>IF(#REF!="",0,#REF!)</f>
        <v>#REF!</v>
      </c>
    </row>
    <row r="142" spans="1:25" ht="12.75" customHeight="1">
      <c r="A142" s="138"/>
      <c r="B142" s="133"/>
      <c r="C142" s="56"/>
      <c r="D142" s="57"/>
      <c r="E142" s="115"/>
      <c r="F142" s="150"/>
      <c r="H142" s="146">
        <f t="shared" si="49"/>
      </c>
      <c r="I142" s="111"/>
      <c r="J142" s="150">
        <f t="shared" si="50"/>
      </c>
      <c r="K142" s="80"/>
      <c r="L142" s="146"/>
      <c r="M142" s="111"/>
      <c r="N142" s="147">
        <f t="shared" si="51"/>
      </c>
      <c r="O142" s="80"/>
      <c r="P142" s="146">
        <f t="shared" si="52"/>
      </c>
      <c r="Q142" s="111"/>
      <c r="R142" s="147">
        <f t="shared" si="53"/>
      </c>
      <c r="S142" s="148">
        <f>IF(B142="","",SUM(H142,J142,N142,P142,R142,#REF!))</f>
      </c>
      <c r="T142" s="148">
        <f t="shared" si="54"/>
      </c>
      <c r="U142" s="138"/>
      <c r="V142" s="138"/>
      <c r="W142" s="138"/>
      <c r="X142" s="138"/>
      <c r="Y142" s="138"/>
    </row>
    <row r="143" spans="1:26" ht="12.75" customHeight="1">
      <c r="A143" s="138"/>
      <c r="B143" s="133"/>
      <c r="C143" s="134"/>
      <c r="D143" s="135"/>
      <c r="E143" s="115"/>
      <c r="F143" s="150"/>
      <c r="H143" s="146">
        <f t="shared" si="49"/>
      </c>
      <c r="I143" s="111"/>
      <c r="J143" s="150">
        <f t="shared" si="50"/>
      </c>
      <c r="K143" s="80"/>
      <c r="L143" s="146"/>
      <c r="M143" s="111"/>
      <c r="N143" s="147">
        <f t="shared" si="51"/>
      </c>
      <c r="O143" s="80"/>
      <c r="P143" s="146">
        <f t="shared" si="52"/>
      </c>
      <c r="Q143" s="111"/>
      <c r="R143" s="147">
        <f t="shared" si="53"/>
      </c>
      <c r="S143" s="148">
        <f>IF(B143="","",SUM(H143,J143,N143,P143,R143,#REF!))</f>
      </c>
      <c r="T143" s="148">
        <f t="shared" si="54"/>
      </c>
      <c r="U143" s="151">
        <f>IF(H143="",0,H143)</f>
        <v>0</v>
      </c>
      <c r="V143" s="151">
        <f>IF(J143="",0,J143)</f>
        <v>0</v>
      </c>
      <c r="W143" s="151">
        <f>IF(N143="",0,N143)</f>
        <v>0</v>
      </c>
      <c r="X143" s="151">
        <f>IF(P143="",0,P143)</f>
        <v>0</v>
      </c>
      <c r="Y143" s="151">
        <f>IF(R143="",0,R143)</f>
        <v>0</v>
      </c>
      <c r="Z143" s="151" t="e">
        <f>IF(#REF!="",0,#REF!)</f>
        <v>#REF!</v>
      </c>
    </row>
    <row r="144" spans="1:26" ht="12.75" customHeight="1">
      <c r="A144" s="138"/>
      <c r="B144" s="133"/>
      <c r="C144" s="134"/>
      <c r="D144" s="135"/>
      <c r="E144" s="115"/>
      <c r="F144" s="150"/>
      <c r="H144" s="146">
        <f t="shared" si="49"/>
      </c>
      <c r="I144" s="111"/>
      <c r="J144" s="150">
        <f t="shared" si="50"/>
      </c>
      <c r="K144" s="80"/>
      <c r="L144" s="146"/>
      <c r="M144" s="111"/>
      <c r="N144" s="147">
        <f t="shared" si="51"/>
      </c>
      <c r="O144" s="80"/>
      <c r="P144" s="146">
        <f t="shared" si="52"/>
      </c>
      <c r="Q144" s="111"/>
      <c r="R144" s="147">
        <f t="shared" si="53"/>
      </c>
      <c r="S144" s="148">
        <f>IF(B144="","",SUM(H144,J144,N144,P144,R144,#REF!))</f>
      </c>
      <c r="T144" s="148">
        <f t="shared" si="54"/>
      </c>
      <c r="U144" s="151">
        <f>IF(H144="",0,H144)</f>
        <v>0</v>
      </c>
      <c r="V144" s="151">
        <f>IF(J144="",0,J144)</f>
        <v>0</v>
      </c>
      <c r="W144" s="151">
        <f>IF(N144="",0,N144)</f>
        <v>0</v>
      </c>
      <c r="X144" s="151">
        <f>IF(P144="",0,P144)</f>
        <v>0</v>
      </c>
      <c r="Y144" s="151">
        <f>IF(R144="",0,R144)</f>
        <v>0</v>
      </c>
      <c r="Z144" s="151" t="e">
        <f>IF(#REF!="",0,#REF!)</f>
        <v>#REF!</v>
      </c>
    </row>
    <row r="145" spans="1:26" ht="12.75" customHeight="1">
      <c r="A145" s="138"/>
      <c r="B145" s="133"/>
      <c r="C145" s="134"/>
      <c r="D145" s="135"/>
      <c r="E145" s="115"/>
      <c r="F145" s="150"/>
      <c r="H145" s="146">
        <f t="shared" si="49"/>
      </c>
      <c r="I145" s="111"/>
      <c r="J145" s="150">
        <f t="shared" si="50"/>
      </c>
      <c r="K145" s="80"/>
      <c r="L145" s="146"/>
      <c r="M145" s="111"/>
      <c r="N145" s="147">
        <f t="shared" si="51"/>
      </c>
      <c r="O145" s="80"/>
      <c r="P145" s="146">
        <f t="shared" si="52"/>
      </c>
      <c r="Q145" s="111"/>
      <c r="R145" s="147">
        <f t="shared" si="53"/>
      </c>
      <c r="S145" s="148">
        <f>IF(B145="","",SUM(H145,J145,N145,P145,R145,#REF!))</f>
      </c>
      <c r="T145" s="148">
        <f t="shared" si="54"/>
      </c>
      <c r="U145" s="151">
        <f>IF(H145="",0,H145)</f>
        <v>0</v>
      </c>
      <c r="V145" s="151">
        <f>IF(J145="",0,J145)</f>
        <v>0</v>
      </c>
      <c r="W145" s="151">
        <f>IF(N145="",0,N145)</f>
        <v>0</v>
      </c>
      <c r="X145" s="151">
        <f>IF(P145="",0,P145)</f>
        <v>0</v>
      </c>
      <c r="Y145" s="151">
        <f>IF(R145="",0,R145)</f>
        <v>0</v>
      </c>
      <c r="Z145" s="151" t="e">
        <f>IF(#REF!="",0,#REF!)</f>
        <v>#REF!</v>
      </c>
    </row>
    <row r="146" spans="1:25" ht="12.75" customHeight="1">
      <c r="A146" s="138"/>
      <c r="B146" s="133"/>
      <c r="C146" s="56"/>
      <c r="D146" s="57"/>
      <c r="E146" s="115"/>
      <c r="F146" s="150"/>
      <c r="H146" s="146">
        <f t="shared" si="49"/>
      </c>
      <c r="I146" s="111"/>
      <c r="J146" s="150">
        <f t="shared" si="50"/>
      </c>
      <c r="K146" s="80"/>
      <c r="L146" s="146"/>
      <c r="M146" s="111"/>
      <c r="N146" s="147">
        <f t="shared" si="51"/>
      </c>
      <c r="O146" s="80"/>
      <c r="P146" s="146">
        <f t="shared" si="52"/>
      </c>
      <c r="Q146" s="111"/>
      <c r="R146" s="147">
        <f t="shared" si="53"/>
      </c>
      <c r="S146" s="148">
        <f>IF(B146="","",SUM(H146,J146,N146,P146,R146,#REF!))</f>
      </c>
      <c r="T146" s="148">
        <f t="shared" si="54"/>
      </c>
      <c r="U146" s="138"/>
      <c r="V146" s="138"/>
      <c r="W146" s="138"/>
      <c r="X146" s="138"/>
      <c r="Y146" s="138"/>
    </row>
    <row r="147" spans="1:25" ht="12.75" customHeight="1">
      <c r="A147" s="138"/>
      <c r="B147" s="133"/>
      <c r="C147" s="56"/>
      <c r="D147" s="57"/>
      <c r="E147" s="115"/>
      <c r="F147" s="150"/>
      <c r="H147" s="146">
        <f t="shared" si="49"/>
      </c>
      <c r="I147" s="111"/>
      <c r="J147" s="150">
        <f t="shared" si="50"/>
      </c>
      <c r="K147" s="80"/>
      <c r="L147" s="146"/>
      <c r="M147" s="111"/>
      <c r="N147" s="147">
        <f t="shared" si="51"/>
      </c>
      <c r="O147" s="80"/>
      <c r="P147" s="146">
        <f t="shared" si="52"/>
      </c>
      <c r="Q147" s="111"/>
      <c r="R147" s="147">
        <f t="shared" si="53"/>
      </c>
      <c r="S147" s="148">
        <f>IF(B147="","",SUM(H147,J147,N147,P147,R147,#REF!))</f>
      </c>
      <c r="T147" s="148">
        <f t="shared" si="54"/>
      </c>
      <c r="U147" s="138"/>
      <c r="V147" s="138"/>
      <c r="W147" s="138"/>
      <c r="X147" s="138"/>
      <c r="Y147" s="138"/>
    </row>
    <row r="148" spans="1:25" ht="12.75" customHeight="1">
      <c r="A148" s="138"/>
      <c r="B148" s="133"/>
      <c r="C148" s="56"/>
      <c r="D148" s="57"/>
      <c r="E148" s="115"/>
      <c r="F148" s="150"/>
      <c r="H148" s="146">
        <f t="shared" si="49"/>
      </c>
      <c r="I148" s="111"/>
      <c r="J148" s="150">
        <f t="shared" si="50"/>
      </c>
      <c r="K148" s="80"/>
      <c r="L148" s="146"/>
      <c r="M148" s="111"/>
      <c r="N148" s="147">
        <f t="shared" si="51"/>
      </c>
      <c r="O148" s="80"/>
      <c r="P148" s="146">
        <f t="shared" si="52"/>
      </c>
      <c r="Q148" s="111"/>
      <c r="R148" s="147">
        <f t="shared" si="53"/>
      </c>
      <c r="S148" s="148">
        <f>IF(B148="","",SUM(H148,J148,N148,P148,R148,#REF!))</f>
      </c>
      <c r="T148" s="148">
        <f t="shared" si="54"/>
      </c>
      <c r="U148" s="138"/>
      <c r="V148" s="138"/>
      <c r="W148" s="138"/>
      <c r="X148" s="138"/>
      <c r="Y148" s="138"/>
    </row>
    <row r="149" spans="1:25" ht="12.75">
      <c r="A149" s="138"/>
      <c r="C149" s="139"/>
      <c r="D149" s="57"/>
      <c r="E149" s="79"/>
      <c r="F149" s="79"/>
      <c r="U149" s="138"/>
      <c r="V149" s="138"/>
      <c r="W149" s="138"/>
      <c r="X149" s="138"/>
      <c r="Y149" s="138"/>
    </row>
    <row r="150" spans="1:25" ht="12.75">
      <c r="A150" s="138"/>
      <c r="C150" s="139"/>
      <c r="D150" s="57"/>
      <c r="E150" s="79"/>
      <c r="F150" s="79"/>
      <c r="U150" s="138"/>
      <c r="V150" s="138"/>
      <c r="W150" s="138"/>
      <c r="X150" s="138"/>
      <c r="Y150" s="138"/>
    </row>
    <row r="151" spans="1:25" ht="12.75">
      <c r="A151" s="138"/>
      <c r="C151" s="139"/>
      <c r="D151" s="57"/>
      <c r="E151" s="79"/>
      <c r="F151" s="79"/>
      <c r="U151" s="138"/>
      <c r="V151" s="138"/>
      <c r="W151" s="138"/>
      <c r="X151" s="138"/>
      <c r="Y151" s="138"/>
    </row>
    <row r="152" spans="1:25" ht="12.75">
      <c r="A152" s="138"/>
      <c r="C152" s="139"/>
      <c r="D152" s="57"/>
      <c r="E152" s="79"/>
      <c r="F152" s="79"/>
      <c r="U152" s="138"/>
      <c r="V152" s="138"/>
      <c r="W152" s="138"/>
      <c r="X152" s="138"/>
      <c r="Y152" s="138"/>
    </row>
    <row r="153" spans="1:25" ht="12.75">
      <c r="A153" s="138"/>
      <c r="C153" s="139"/>
      <c r="D153" s="57"/>
      <c r="E153" s="79"/>
      <c r="F153" s="79"/>
      <c r="U153" s="138"/>
      <c r="V153" s="138"/>
      <c r="W153" s="138"/>
      <c r="X153" s="138"/>
      <c r="Y153" s="138"/>
    </row>
    <row r="154" spans="1:25" ht="12.75">
      <c r="A154" s="138"/>
      <c r="C154" s="139"/>
      <c r="D154" s="57"/>
      <c r="E154" s="79"/>
      <c r="F154" s="79"/>
      <c r="U154" s="138"/>
      <c r="V154" s="138"/>
      <c r="W154" s="138"/>
      <c r="X154" s="138"/>
      <c r="Y154" s="138"/>
    </row>
    <row r="155" spans="1:25" ht="12.75">
      <c r="A155" s="138"/>
      <c r="C155" s="139"/>
      <c r="D155" s="57"/>
      <c r="E155" s="79"/>
      <c r="F155" s="79"/>
      <c r="U155" s="138"/>
      <c r="V155" s="138"/>
      <c r="W155" s="138"/>
      <c r="X155" s="138"/>
      <c r="Y155" s="138"/>
    </row>
    <row r="156" spans="1:25" ht="12.75">
      <c r="A156" s="138"/>
      <c r="C156" s="139"/>
      <c r="D156" s="57"/>
      <c r="E156" s="79"/>
      <c r="F156" s="79"/>
      <c r="U156" s="138"/>
      <c r="V156" s="138"/>
      <c r="W156" s="138"/>
      <c r="X156" s="138"/>
      <c r="Y156" s="138"/>
    </row>
    <row r="157" spans="1:25" ht="12.75">
      <c r="A157" s="138"/>
      <c r="C157" s="139"/>
      <c r="D157" s="57"/>
      <c r="E157" s="79"/>
      <c r="F157" s="79"/>
      <c r="U157" s="138"/>
      <c r="V157" s="138"/>
      <c r="W157" s="138"/>
      <c r="X157" s="138"/>
      <c r="Y157" s="138"/>
    </row>
    <row r="158" spans="1:25" ht="12.75">
      <c r="A158" s="138"/>
      <c r="C158" s="139"/>
      <c r="D158" s="57"/>
      <c r="E158" s="79"/>
      <c r="F158" s="79"/>
      <c r="U158" s="138"/>
      <c r="V158" s="138"/>
      <c r="W158" s="138"/>
      <c r="X158" s="138"/>
      <c r="Y158" s="138"/>
    </row>
    <row r="159" spans="1:25" ht="12.75">
      <c r="A159" s="138"/>
      <c r="C159" s="139"/>
      <c r="D159" s="57"/>
      <c r="E159" s="79"/>
      <c r="F159" s="79"/>
      <c r="U159" s="138"/>
      <c r="V159" s="138"/>
      <c r="W159" s="138"/>
      <c r="X159" s="138"/>
      <c r="Y159" s="138"/>
    </row>
    <row r="160" spans="1:25" ht="12.75">
      <c r="A160" s="138"/>
      <c r="C160" s="139"/>
      <c r="D160" s="57"/>
      <c r="E160" s="79"/>
      <c r="F160" s="79"/>
      <c r="U160" s="138"/>
      <c r="V160" s="138"/>
      <c r="W160" s="138"/>
      <c r="X160" s="138"/>
      <c r="Y160" s="138"/>
    </row>
    <row r="161" spans="1:25" ht="12.75">
      <c r="A161" s="138"/>
      <c r="C161" s="139"/>
      <c r="D161" s="57"/>
      <c r="E161" s="79"/>
      <c r="F161" s="79"/>
      <c r="U161" s="138"/>
      <c r="V161" s="138"/>
      <c r="W161" s="138"/>
      <c r="X161" s="138"/>
      <c r="Y161" s="138"/>
    </row>
    <row r="162" spans="1:25" ht="12.75">
      <c r="A162" s="138"/>
      <c r="C162" s="139"/>
      <c r="D162" s="57"/>
      <c r="E162" s="79"/>
      <c r="F162" s="79"/>
      <c r="U162" s="138"/>
      <c r="V162" s="138"/>
      <c r="W162" s="138"/>
      <c r="X162" s="138"/>
      <c r="Y162" s="138"/>
    </row>
    <row r="163" spans="1:25" ht="12.75">
      <c r="A163" s="138"/>
      <c r="C163" s="139"/>
      <c r="D163" s="57"/>
      <c r="E163" s="79"/>
      <c r="F163" s="79"/>
      <c r="U163" s="138"/>
      <c r="V163" s="138"/>
      <c r="W163" s="138"/>
      <c r="X163" s="138"/>
      <c r="Y163" s="138"/>
    </row>
    <row r="164" spans="1:25" ht="12.75">
      <c r="A164" s="138"/>
      <c r="C164" s="139"/>
      <c r="D164" s="57"/>
      <c r="E164" s="79"/>
      <c r="F164" s="79"/>
      <c r="U164" s="138"/>
      <c r="V164" s="138"/>
      <c r="W164" s="138"/>
      <c r="X164" s="138"/>
      <c r="Y164" s="138"/>
    </row>
    <row r="165" spans="1:25" ht="12.75">
      <c r="A165" s="138"/>
      <c r="C165" s="139"/>
      <c r="D165" s="57"/>
      <c r="E165" s="79"/>
      <c r="F165" s="79"/>
      <c r="U165" s="138"/>
      <c r="V165" s="138"/>
      <c r="W165" s="138"/>
      <c r="X165" s="138"/>
      <c r="Y165" s="138"/>
    </row>
    <row r="166" spans="1:25" ht="12.75">
      <c r="A166" s="138"/>
      <c r="C166" s="139"/>
      <c r="D166" s="57"/>
      <c r="E166" s="79"/>
      <c r="F166" s="79"/>
      <c r="U166" s="138"/>
      <c r="V166" s="138"/>
      <c r="W166" s="138"/>
      <c r="X166" s="138"/>
      <c r="Y166" s="138"/>
    </row>
    <row r="167" spans="1:25" ht="12.75">
      <c r="A167" s="138"/>
      <c r="C167" s="139"/>
      <c r="D167" s="57"/>
      <c r="E167" s="79"/>
      <c r="F167" s="79"/>
      <c r="U167" s="138"/>
      <c r="V167" s="138"/>
      <c r="W167" s="138"/>
      <c r="X167" s="138"/>
      <c r="Y167" s="138"/>
    </row>
    <row r="168" spans="1:25" ht="12.75">
      <c r="A168" s="138"/>
      <c r="C168" s="139"/>
      <c r="D168" s="57"/>
      <c r="E168" s="79"/>
      <c r="F168" s="79"/>
      <c r="U168" s="138"/>
      <c r="V168" s="138"/>
      <c r="W168" s="138"/>
      <c r="X168" s="138"/>
      <c r="Y168" s="138"/>
    </row>
    <row r="169" spans="1:25" ht="12.75">
      <c r="A169" s="138"/>
      <c r="C169" s="139"/>
      <c r="D169" s="57"/>
      <c r="E169" s="79"/>
      <c r="F169" s="79"/>
      <c r="U169" s="138"/>
      <c r="V169" s="138"/>
      <c r="W169" s="138"/>
      <c r="X169" s="138"/>
      <c r="Y169" s="138"/>
    </row>
    <row r="170" spans="1:25" ht="12.75">
      <c r="A170" s="138"/>
      <c r="C170" s="139"/>
      <c r="D170" s="57"/>
      <c r="E170" s="79"/>
      <c r="F170" s="79"/>
      <c r="U170" s="138"/>
      <c r="V170" s="138"/>
      <c r="W170" s="138"/>
      <c r="X170" s="138"/>
      <c r="Y170" s="138"/>
    </row>
    <row r="171" spans="1:25" ht="12.75">
      <c r="A171" s="138"/>
      <c r="C171" s="139"/>
      <c r="D171" s="57"/>
      <c r="E171" s="79"/>
      <c r="F171" s="79"/>
      <c r="U171" s="138"/>
      <c r="V171" s="138"/>
      <c r="W171" s="138"/>
      <c r="X171" s="138"/>
      <c r="Y171" s="138"/>
    </row>
    <row r="172" spans="1:25" ht="12.75">
      <c r="A172" s="138"/>
      <c r="C172" s="139"/>
      <c r="D172" s="57"/>
      <c r="E172" s="79"/>
      <c r="F172" s="79"/>
      <c r="U172" s="138"/>
      <c r="V172" s="138"/>
      <c r="W172" s="138"/>
      <c r="X172" s="138"/>
      <c r="Y172" s="138"/>
    </row>
  </sheetData>
  <sheetProtection/>
  <mergeCells count="9">
    <mergeCell ref="B1:D1"/>
    <mergeCell ref="I1:J1"/>
    <mergeCell ref="M1:N1"/>
    <mergeCell ref="S1:T1"/>
    <mergeCell ref="S2:T2"/>
    <mergeCell ref="O1:P1"/>
    <mergeCell ref="Q1:R1"/>
    <mergeCell ref="E1:F1"/>
    <mergeCell ref="K1:L1"/>
  </mergeCells>
  <printOptions horizontalCentered="1" verticalCentered="1"/>
  <pageMargins left="0.39375" right="0.39375" top="0.5097222222222222" bottom="0.5201388888888889" header="0.5118055555555556" footer="0.5118055555555556"/>
  <pageSetup fitToHeight="1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2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4.421875" style="22" customWidth="1"/>
    <col min="2" max="2" width="17.7109375" style="22" customWidth="1"/>
    <col min="3" max="3" width="16.140625" style="22" customWidth="1"/>
    <col min="4" max="4" width="29.28125" style="29" customWidth="1"/>
    <col min="5" max="6" width="9.00390625" style="29" customWidth="1"/>
    <col min="7" max="8" width="8.8515625" style="22" customWidth="1"/>
    <col min="9" max="9" width="8.8515625" style="123" customWidth="1"/>
    <col min="10" max="12" width="8.8515625" style="22" customWidth="1"/>
    <col min="13" max="14" width="8.8515625" style="123" customWidth="1"/>
    <col min="15" max="16" width="8.8515625" style="22" customWidth="1"/>
    <col min="17" max="18" width="8.8515625" style="123" customWidth="1"/>
    <col min="19" max="20" width="8.8515625" style="124" customWidth="1"/>
    <col min="21" max="25" width="9.140625" style="22" hidden="1" customWidth="1"/>
    <col min="26" max="26" width="0" style="22" hidden="1" customWidth="1"/>
    <col min="27" max="16384" width="9.140625" style="22" customWidth="1"/>
  </cols>
  <sheetData>
    <row r="1" spans="1:25" s="3" customFormat="1" ht="13.5" thickBot="1">
      <c r="A1" s="1"/>
      <c r="B1" s="287" t="s">
        <v>167</v>
      </c>
      <c r="C1" s="288"/>
      <c r="D1" s="289"/>
      <c r="E1" s="278" t="s">
        <v>224</v>
      </c>
      <c r="F1" s="290"/>
      <c r="G1" s="291" t="s">
        <v>170</v>
      </c>
      <c r="H1" s="292"/>
      <c r="I1" s="293" t="s">
        <v>205</v>
      </c>
      <c r="J1" s="275"/>
      <c r="K1" s="274" t="s">
        <v>546</v>
      </c>
      <c r="L1" s="274"/>
      <c r="M1" s="275" t="s">
        <v>206</v>
      </c>
      <c r="N1" s="275"/>
      <c r="O1" s="274" t="s">
        <v>169</v>
      </c>
      <c r="P1" s="274"/>
      <c r="Q1" s="275" t="s">
        <v>171</v>
      </c>
      <c r="R1" s="275"/>
      <c r="S1" s="276" t="s">
        <v>156</v>
      </c>
      <c r="T1" s="276"/>
      <c r="U1" s="2"/>
      <c r="V1" s="2"/>
      <c r="W1" s="2"/>
      <c r="X1" s="2"/>
      <c r="Y1" s="2"/>
    </row>
    <row r="2" spans="1:25" s="3" customFormat="1" ht="13.5" thickBot="1">
      <c r="A2" s="33"/>
      <c r="B2" s="19"/>
      <c r="C2" s="4"/>
      <c r="D2" s="25"/>
      <c r="E2" s="58"/>
      <c r="F2" s="77"/>
      <c r="G2" s="82"/>
      <c r="H2" s="83"/>
      <c r="I2" s="81"/>
      <c r="J2" s="34"/>
      <c r="K2" s="35">
        <v>0.007083333333333333</v>
      </c>
      <c r="L2" s="32"/>
      <c r="M2" s="39">
        <v>0.013564814814814816</v>
      </c>
      <c r="N2" s="40"/>
      <c r="O2" s="35"/>
      <c r="P2" s="32"/>
      <c r="Q2" s="39">
        <v>0.01056712962962963</v>
      </c>
      <c r="R2" s="40"/>
      <c r="S2" s="276"/>
      <c r="T2" s="276"/>
      <c r="U2" s="2"/>
      <c r="V2" s="2"/>
      <c r="W2" s="2"/>
      <c r="X2" s="2"/>
      <c r="Y2" s="2"/>
    </row>
    <row r="3" spans="1:25" s="3" customFormat="1" ht="13.5" customHeight="1">
      <c r="A3" s="189" t="s">
        <v>157</v>
      </c>
      <c r="B3" s="190" t="s">
        <v>158</v>
      </c>
      <c r="C3" s="191" t="s">
        <v>159</v>
      </c>
      <c r="D3" s="192" t="s">
        <v>160</v>
      </c>
      <c r="E3" s="193" t="s">
        <v>161</v>
      </c>
      <c r="F3" s="194" t="s">
        <v>162</v>
      </c>
      <c r="G3" s="80" t="s">
        <v>161</v>
      </c>
      <c r="H3" s="195" t="s">
        <v>162</v>
      </c>
      <c r="I3" s="205" t="s">
        <v>161</v>
      </c>
      <c r="J3" s="196" t="s">
        <v>162</v>
      </c>
      <c r="K3" s="197" t="s">
        <v>753</v>
      </c>
      <c r="L3" s="198" t="s">
        <v>754</v>
      </c>
      <c r="M3" s="199" t="s">
        <v>161</v>
      </c>
      <c r="N3" s="200" t="s">
        <v>162</v>
      </c>
      <c r="O3" s="197" t="s">
        <v>161</v>
      </c>
      <c r="P3" s="198" t="s">
        <v>162</v>
      </c>
      <c r="Q3" s="199" t="s">
        <v>161</v>
      </c>
      <c r="R3" s="200" t="s">
        <v>162</v>
      </c>
      <c r="S3" s="201" t="s">
        <v>163</v>
      </c>
      <c r="T3" s="202" t="s">
        <v>164</v>
      </c>
      <c r="U3" s="2" t="s">
        <v>165</v>
      </c>
      <c r="V3" s="2">
        <v>1000</v>
      </c>
      <c r="W3" s="2"/>
      <c r="X3" s="2"/>
      <c r="Y3" s="2"/>
    </row>
    <row r="4" spans="1:25" s="79" customFormat="1" ht="12.75" customHeight="1">
      <c r="A4" s="138">
        <v>1</v>
      </c>
      <c r="B4" s="133" t="s">
        <v>390</v>
      </c>
      <c r="C4" s="56" t="s">
        <v>182</v>
      </c>
      <c r="D4" s="57" t="s">
        <v>178</v>
      </c>
      <c r="E4" s="122">
        <v>0.005520833333333333</v>
      </c>
      <c r="F4" s="79">
        <v>1000</v>
      </c>
      <c r="G4" s="80">
        <v>0.014664351851851852</v>
      </c>
      <c r="H4" s="146">
        <v>1000</v>
      </c>
      <c r="I4" s="207">
        <v>0.01199074074074074</v>
      </c>
      <c r="J4" s="79">
        <v>1000</v>
      </c>
      <c r="K4" s="158">
        <v>0.007083333333333334</v>
      </c>
      <c r="L4" s="146">
        <f aca="true" t="shared" si="0" ref="L4:L27">IF(K4="","",K$2/(K4)*$V$3)</f>
        <v>999.9999999999999</v>
      </c>
      <c r="M4" s="161"/>
      <c r="N4" s="161"/>
      <c r="O4" s="208">
        <v>0.00644675925925926</v>
      </c>
      <c r="P4" s="157">
        <v>985</v>
      </c>
      <c r="Q4" s="207">
        <v>0.01056712962962963</v>
      </c>
      <c r="R4" s="147">
        <f aca="true" t="shared" si="1" ref="R4:R35">IF(Q4="","",Q$2/(Q4)*$V$3)</f>
        <v>1000</v>
      </c>
      <c r="S4" s="148">
        <f aca="true" t="shared" si="2" ref="S4:S35">IF(B4="","",SUM(H4,J4,N4,P4,R4,L4,F4))</f>
        <v>5985</v>
      </c>
      <c r="T4" s="148">
        <f>R4+L4+J4</f>
        <v>3000</v>
      </c>
      <c r="U4" s="138"/>
      <c r="V4" s="138"/>
      <c r="W4" s="138"/>
      <c r="X4" s="138"/>
      <c r="Y4" s="138"/>
    </row>
    <row r="5" spans="1:25" s="79" customFormat="1" ht="12.75" customHeight="1">
      <c r="A5" s="138">
        <v>2</v>
      </c>
      <c r="B5" s="133" t="s">
        <v>321</v>
      </c>
      <c r="C5" s="134" t="s">
        <v>393</v>
      </c>
      <c r="D5" s="135" t="s">
        <v>206</v>
      </c>
      <c r="E5" s="115"/>
      <c r="F5" s="150"/>
      <c r="G5" s="80">
        <v>0.015625</v>
      </c>
      <c r="H5" s="146">
        <v>938</v>
      </c>
      <c r="I5" s="111"/>
      <c r="J5" s="150">
        <f>IF(I5="","",I$2/(I5)*$V$3)</f>
      </c>
      <c r="K5" s="80"/>
      <c r="L5" s="146">
        <f t="shared" si="0"/>
      </c>
      <c r="M5" s="111">
        <v>0.013842592592592594</v>
      </c>
      <c r="N5" s="147">
        <f aca="true" t="shared" si="3" ref="N5:N36">IF(M5="","",M$2/(M5)*$V$3)</f>
        <v>979.9331103678929</v>
      </c>
      <c r="O5" s="80"/>
      <c r="P5" s="146">
        <f>IF(O5="","",O$2/(O5)*$V$3)</f>
      </c>
      <c r="Q5" s="111">
        <v>0.011712962962962965</v>
      </c>
      <c r="R5" s="147">
        <f t="shared" si="1"/>
        <v>902.173913043478</v>
      </c>
      <c r="S5" s="148">
        <f t="shared" si="2"/>
        <v>2820.107023411371</v>
      </c>
      <c r="T5" s="148">
        <f>R5+N5+H5</f>
        <v>2820.107023411371</v>
      </c>
      <c r="U5" s="138"/>
      <c r="V5" s="138"/>
      <c r="W5" s="138"/>
      <c r="X5" s="138"/>
      <c r="Y5" s="138"/>
    </row>
    <row r="6" spans="1:26" s="79" customFormat="1" ht="12.75" customHeight="1">
      <c r="A6" s="138">
        <v>3</v>
      </c>
      <c r="B6" s="133" t="s">
        <v>323</v>
      </c>
      <c r="C6" s="56" t="s">
        <v>322</v>
      </c>
      <c r="D6" s="57" t="s">
        <v>656</v>
      </c>
      <c r="E6" s="115"/>
      <c r="F6" s="150"/>
      <c r="G6" s="80">
        <v>0.01615740740740741</v>
      </c>
      <c r="H6" s="146">
        <v>907</v>
      </c>
      <c r="I6" s="111"/>
      <c r="J6" s="150">
        <f>IF(I6="","",I$2/(I6)*$V$3)</f>
      </c>
      <c r="K6" s="80"/>
      <c r="L6" s="146">
        <f t="shared" si="0"/>
      </c>
      <c r="M6" s="111"/>
      <c r="N6" s="147">
        <f t="shared" si="3"/>
      </c>
      <c r="O6" s="80">
        <v>0.007118055555555555</v>
      </c>
      <c r="P6" s="146">
        <v>892</v>
      </c>
      <c r="Q6" s="111">
        <v>0.01144675925925926</v>
      </c>
      <c r="R6" s="147">
        <f t="shared" si="1"/>
        <v>923.1547017189079</v>
      </c>
      <c r="S6" s="148">
        <f t="shared" si="2"/>
        <v>2722.1547017189077</v>
      </c>
      <c r="T6" s="148">
        <f>H6+P6+R6</f>
        <v>2722.1547017189077</v>
      </c>
      <c r="U6" s="151">
        <f aca="true" t="shared" si="4" ref="U6:U11">IF(H6="",0,H6)</f>
        <v>907</v>
      </c>
      <c r="V6" s="151">
        <f aca="true" t="shared" si="5" ref="V6:V11">IF(J6="",0,J6)</f>
        <v>0</v>
      </c>
      <c r="W6" s="151">
        <f aca="true" t="shared" si="6" ref="W6:W11">IF(N6="",0,N6)</f>
        <v>0</v>
      </c>
      <c r="X6" s="151">
        <f aca="true" t="shared" si="7" ref="X6:X11">IF(P6="",0,P6)</f>
        <v>892</v>
      </c>
      <c r="Y6" s="151">
        <f aca="true" t="shared" si="8" ref="Y6:Y11">IF(R6="",0,R6)</f>
        <v>923.1547017189079</v>
      </c>
      <c r="Z6" s="151" t="e">
        <f>IF(#REF!="",0,#REF!)</f>
        <v>#REF!</v>
      </c>
    </row>
    <row r="7" spans="1:26" s="79" customFormat="1" ht="12.75" customHeight="1">
      <c r="A7" s="138">
        <v>4</v>
      </c>
      <c r="B7" s="133" t="s">
        <v>343</v>
      </c>
      <c r="C7" s="56" t="s">
        <v>351</v>
      </c>
      <c r="D7" s="57" t="s">
        <v>178</v>
      </c>
      <c r="E7" s="115"/>
      <c r="F7" s="150"/>
      <c r="G7" s="80"/>
      <c r="H7" s="146"/>
      <c r="I7" s="111">
        <v>0.013449074074074073</v>
      </c>
      <c r="J7" s="150">
        <v>891</v>
      </c>
      <c r="K7" s="80">
        <v>0.007893518518518525</v>
      </c>
      <c r="L7" s="146">
        <f t="shared" si="0"/>
        <v>897.3607038123159</v>
      </c>
      <c r="M7" s="111"/>
      <c r="N7" s="147">
        <f t="shared" si="3"/>
      </c>
      <c r="O7" s="80">
        <v>0.007314814814814815</v>
      </c>
      <c r="P7" s="146">
        <v>868</v>
      </c>
      <c r="Q7" s="111">
        <v>0.011805555555555555</v>
      </c>
      <c r="R7" s="147">
        <f t="shared" si="1"/>
        <v>895.0980392156863</v>
      </c>
      <c r="S7" s="148">
        <f t="shared" si="2"/>
        <v>3551.458743028002</v>
      </c>
      <c r="T7" s="148">
        <f>R7+L7+J7</f>
        <v>2683.458743028002</v>
      </c>
      <c r="U7" s="151">
        <f t="shared" si="4"/>
        <v>0</v>
      </c>
      <c r="V7" s="151">
        <f t="shared" si="5"/>
        <v>891</v>
      </c>
      <c r="W7" s="151">
        <f t="shared" si="6"/>
        <v>0</v>
      </c>
      <c r="X7" s="151">
        <f t="shared" si="7"/>
        <v>868</v>
      </c>
      <c r="Y7" s="151">
        <f t="shared" si="8"/>
        <v>895.0980392156863</v>
      </c>
      <c r="Z7" s="151" t="e">
        <f>IF(#REF!="",0,#REF!)</f>
        <v>#REF!</v>
      </c>
    </row>
    <row r="8" spans="1:27" s="79" customFormat="1" ht="12.75" customHeight="1">
      <c r="A8" s="138">
        <v>5</v>
      </c>
      <c r="B8" s="204" t="s">
        <v>275</v>
      </c>
      <c r="C8" s="79" t="s">
        <v>697</v>
      </c>
      <c r="D8" s="204" t="s">
        <v>206</v>
      </c>
      <c r="E8" s="115"/>
      <c r="F8" s="150"/>
      <c r="G8" s="80"/>
      <c r="H8" s="146"/>
      <c r="I8" s="206">
        <v>0.0146875</v>
      </c>
      <c r="J8" s="150">
        <v>816</v>
      </c>
      <c r="K8" s="80"/>
      <c r="L8" s="146">
        <f t="shared" si="0"/>
      </c>
      <c r="M8" s="111">
        <v>0.013564814814814816</v>
      </c>
      <c r="N8" s="147">
        <f t="shared" si="3"/>
        <v>1000</v>
      </c>
      <c r="O8" s="80">
        <v>0.007777777777777777</v>
      </c>
      <c r="P8" s="146">
        <v>816</v>
      </c>
      <c r="Q8" s="111">
        <v>0.012511574074074073</v>
      </c>
      <c r="R8" s="147">
        <f t="shared" si="1"/>
        <v>844.5883441258095</v>
      </c>
      <c r="S8" s="148">
        <f t="shared" si="2"/>
        <v>3476.5883441258093</v>
      </c>
      <c r="T8" s="148">
        <f>N8+R8+J8</f>
        <v>2660.5883441258093</v>
      </c>
      <c r="U8" s="151">
        <f t="shared" si="4"/>
        <v>0</v>
      </c>
      <c r="V8" s="151">
        <f t="shared" si="5"/>
        <v>816</v>
      </c>
      <c r="W8" s="151">
        <f t="shared" si="6"/>
        <v>1000</v>
      </c>
      <c r="X8" s="151">
        <f t="shared" si="7"/>
        <v>816</v>
      </c>
      <c r="Y8" s="151">
        <f t="shared" si="8"/>
        <v>844.5883441258095</v>
      </c>
      <c r="Z8" s="151" t="e">
        <f>IF(#REF!="",0,#REF!)</f>
        <v>#REF!</v>
      </c>
      <c r="AA8" s="154"/>
    </row>
    <row r="9" spans="1:26" s="79" customFormat="1" ht="12.75" customHeight="1">
      <c r="A9" s="138">
        <v>6</v>
      </c>
      <c r="B9" s="133" t="s">
        <v>364</v>
      </c>
      <c r="C9" s="56" t="s">
        <v>236</v>
      </c>
      <c r="D9" s="57" t="s">
        <v>557</v>
      </c>
      <c r="E9" s="115"/>
      <c r="F9" s="150"/>
      <c r="G9" s="80"/>
      <c r="H9" s="146"/>
      <c r="I9" s="111">
        <v>0.016006944444444445</v>
      </c>
      <c r="J9" s="150">
        <v>749</v>
      </c>
      <c r="K9" s="80">
        <v>0.008680555555555556</v>
      </c>
      <c r="L9" s="146">
        <f t="shared" si="0"/>
        <v>816</v>
      </c>
      <c r="M9" s="111">
        <v>0.014699074074074074</v>
      </c>
      <c r="N9" s="147">
        <f t="shared" si="3"/>
        <v>922.8346456692914</v>
      </c>
      <c r="O9" s="80">
        <v>0.00800925925925926</v>
      </c>
      <c r="P9" s="146">
        <v>793</v>
      </c>
      <c r="Q9" s="111"/>
      <c r="R9" s="147">
        <f t="shared" si="1"/>
      </c>
      <c r="S9" s="148">
        <f t="shared" si="2"/>
        <v>3280.8346456692916</v>
      </c>
      <c r="T9" s="148">
        <f>L9+N9+P9</f>
        <v>2531.8346456692916</v>
      </c>
      <c r="U9" s="151">
        <f t="shared" si="4"/>
        <v>0</v>
      </c>
      <c r="V9" s="151">
        <f t="shared" si="5"/>
        <v>749</v>
      </c>
      <c r="W9" s="151">
        <f t="shared" si="6"/>
        <v>922.8346456692914</v>
      </c>
      <c r="X9" s="151">
        <f t="shared" si="7"/>
        <v>793</v>
      </c>
      <c r="Y9" s="151">
        <f t="shared" si="8"/>
        <v>0</v>
      </c>
      <c r="Z9" s="151" t="e">
        <f>IF(#REF!="",0,#REF!)</f>
        <v>#REF!</v>
      </c>
    </row>
    <row r="10" spans="1:27" s="79" customFormat="1" ht="12.75" customHeight="1">
      <c r="A10" s="138">
        <v>7</v>
      </c>
      <c r="B10" s="204" t="s">
        <v>391</v>
      </c>
      <c r="C10" s="79" t="s">
        <v>698</v>
      </c>
      <c r="D10" s="57" t="s">
        <v>557</v>
      </c>
      <c r="E10" s="115">
        <v>0.006631944444444445</v>
      </c>
      <c r="F10" s="150">
        <v>832</v>
      </c>
      <c r="G10" s="80"/>
      <c r="H10" s="146"/>
      <c r="I10" s="206">
        <v>0.01443287037037037</v>
      </c>
      <c r="J10" s="150">
        <v>830</v>
      </c>
      <c r="K10" s="80">
        <v>0.008136574074074074</v>
      </c>
      <c r="L10" s="146">
        <f t="shared" si="0"/>
        <v>870.5547652916074</v>
      </c>
      <c r="M10" s="111"/>
      <c r="N10" s="147">
        <f t="shared" si="3"/>
      </c>
      <c r="O10" s="80">
        <v>0.008124999999999999</v>
      </c>
      <c r="P10" s="146">
        <v>782</v>
      </c>
      <c r="Q10" s="111">
        <v>0.013229166666666667</v>
      </c>
      <c r="R10" s="147">
        <f t="shared" si="1"/>
        <v>798.7751531058618</v>
      </c>
      <c r="S10" s="148">
        <f t="shared" si="2"/>
        <v>4113.32991839747</v>
      </c>
      <c r="T10" s="148">
        <f>L10+J10+R10</f>
        <v>2499.3299183974696</v>
      </c>
      <c r="U10" s="151">
        <f t="shared" si="4"/>
        <v>0</v>
      </c>
      <c r="V10" s="151">
        <f t="shared" si="5"/>
        <v>830</v>
      </c>
      <c r="W10" s="151">
        <f t="shared" si="6"/>
        <v>0</v>
      </c>
      <c r="X10" s="151">
        <f t="shared" si="7"/>
        <v>782</v>
      </c>
      <c r="Y10" s="151">
        <f t="shared" si="8"/>
        <v>798.7751531058618</v>
      </c>
      <c r="Z10" s="151" t="e">
        <f>IF(#REF!="",0,#REF!)</f>
        <v>#REF!</v>
      </c>
      <c r="AA10" s="154"/>
    </row>
    <row r="11" spans="1:26" s="79" customFormat="1" ht="12.75" customHeight="1">
      <c r="A11" s="138">
        <v>8</v>
      </c>
      <c r="B11" s="133" t="s">
        <v>186</v>
      </c>
      <c r="C11" s="56" t="s">
        <v>176</v>
      </c>
      <c r="D11" s="57" t="s">
        <v>557</v>
      </c>
      <c r="E11" s="115"/>
      <c r="F11" s="150"/>
      <c r="G11" s="80"/>
      <c r="H11" s="146"/>
      <c r="I11" s="111">
        <v>0.014907407407407406</v>
      </c>
      <c r="J11" s="150">
        <v>804</v>
      </c>
      <c r="K11" s="80">
        <v>0.009618055555555553</v>
      </c>
      <c r="L11" s="146">
        <f t="shared" si="0"/>
        <v>736.462093862816</v>
      </c>
      <c r="M11" s="111">
        <v>0.017881944444444443</v>
      </c>
      <c r="N11" s="147">
        <f t="shared" si="3"/>
        <v>758.5760517799354</v>
      </c>
      <c r="O11" s="80">
        <v>0.007974537037037037</v>
      </c>
      <c r="P11" s="146">
        <v>796</v>
      </c>
      <c r="Q11" s="111"/>
      <c r="R11" s="147">
        <f t="shared" si="1"/>
      </c>
      <c r="S11" s="148">
        <f t="shared" si="2"/>
        <v>3095.0381456427513</v>
      </c>
      <c r="T11" s="148">
        <f>J11+N11+P11</f>
        <v>2358.5760517799354</v>
      </c>
      <c r="U11" s="151">
        <f t="shared" si="4"/>
        <v>0</v>
      </c>
      <c r="V11" s="151">
        <f t="shared" si="5"/>
        <v>804</v>
      </c>
      <c r="W11" s="151">
        <f t="shared" si="6"/>
        <v>758.5760517799354</v>
      </c>
      <c r="X11" s="151">
        <f t="shared" si="7"/>
        <v>796</v>
      </c>
      <c r="Y11" s="151">
        <f t="shared" si="8"/>
        <v>0</v>
      </c>
      <c r="Z11" s="151" t="e">
        <f>IF(#REF!="",0,#REF!)</f>
        <v>#REF!</v>
      </c>
    </row>
    <row r="12" spans="1:25" s="79" customFormat="1" ht="12.75" customHeight="1">
      <c r="A12" s="138">
        <v>9</v>
      </c>
      <c r="B12" s="133" t="s">
        <v>363</v>
      </c>
      <c r="C12" s="56" t="s">
        <v>286</v>
      </c>
      <c r="D12" s="57" t="s">
        <v>287</v>
      </c>
      <c r="E12" s="115">
        <v>0.006712962962962962</v>
      </c>
      <c r="F12" s="150">
        <v>822</v>
      </c>
      <c r="G12" s="80"/>
      <c r="H12" s="146">
        <f>IF(I12="","",G$2/(I12)*$V$3)</f>
      </c>
      <c r="I12" s="111"/>
      <c r="J12" s="150"/>
      <c r="K12" s="80">
        <v>0.008888888888888884</v>
      </c>
      <c r="L12" s="146">
        <f t="shared" si="0"/>
        <v>796.8750000000005</v>
      </c>
      <c r="M12" s="111"/>
      <c r="N12" s="147">
        <f t="shared" si="3"/>
      </c>
      <c r="O12" s="80">
        <v>0.008888888888888889</v>
      </c>
      <c r="P12" s="146">
        <v>714</v>
      </c>
      <c r="Q12" s="111"/>
      <c r="R12" s="147">
        <f t="shared" si="1"/>
      </c>
      <c r="S12" s="148">
        <f t="shared" si="2"/>
        <v>2332.8750000000005</v>
      </c>
      <c r="T12" s="148">
        <f>P12+L12+F12</f>
        <v>2332.8750000000005</v>
      </c>
      <c r="U12" s="138"/>
      <c r="V12" s="138"/>
      <c r="W12" s="138"/>
      <c r="X12" s="138"/>
      <c r="Y12" s="138"/>
    </row>
    <row r="13" spans="1:26" s="79" customFormat="1" ht="12.75" customHeight="1">
      <c r="A13" s="138">
        <v>10</v>
      </c>
      <c r="B13" s="133" t="s">
        <v>391</v>
      </c>
      <c r="C13" s="56" t="s">
        <v>279</v>
      </c>
      <c r="D13" s="57" t="s">
        <v>481</v>
      </c>
      <c r="E13" s="115"/>
      <c r="F13" s="150"/>
      <c r="G13" s="80"/>
      <c r="H13" s="146">
        <f>IF(I13="","",G$2/(I13)*$V$3)</f>
      </c>
      <c r="I13" s="111"/>
      <c r="J13" s="150"/>
      <c r="K13" s="80">
        <v>0.007685185185185184</v>
      </c>
      <c r="L13" s="146">
        <f t="shared" si="0"/>
        <v>921.6867469879519</v>
      </c>
      <c r="M13" s="111"/>
      <c r="N13" s="147">
        <f t="shared" si="3"/>
      </c>
      <c r="O13" s="80">
        <v>0.006990740740740741</v>
      </c>
      <c r="P13" s="146">
        <v>908</v>
      </c>
      <c r="Q13" s="111"/>
      <c r="R13" s="147">
        <f t="shared" si="1"/>
      </c>
      <c r="S13" s="148">
        <f t="shared" si="2"/>
        <v>1829.686746987952</v>
      </c>
      <c r="T13" s="148">
        <f>P13+L13</f>
        <v>1829.686746987952</v>
      </c>
      <c r="U13" s="151">
        <f aca="true" t="shared" si="9" ref="U13:U22">IF(H13="",0,H13)</f>
        <v>0</v>
      </c>
      <c r="V13" s="151">
        <f aca="true" t="shared" si="10" ref="V13:V22">IF(J13="",0,J13)</f>
        <v>0</v>
      </c>
      <c r="W13" s="151">
        <f aca="true" t="shared" si="11" ref="W13:W22">IF(N13="",0,N13)</f>
        <v>0</v>
      </c>
      <c r="X13" s="151">
        <f aca="true" t="shared" si="12" ref="X13:X22">IF(P13="",0,P13)</f>
        <v>908</v>
      </c>
      <c r="Y13" s="151">
        <f aca="true" t="shared" si="13" ref="Y13:Y22">IF(R13="",0,R13)</f>
        <v>0</v>
      </c>
      <c r="Z13" s="151" t="e">
        <f>IF(#REF!="",0,#REF!)</f>
        <v>#REF!</v>
      </c>
    </row>
    <row r="14" spans="1:27" s="79" customFormat="1" ht="12.75" customHeight="1">
      <c r="A14" s="138">
        <v>11</v>
      </c>
      <c r="B14" s="204" t="s">
        <v>4</v>
      </c>
      <c r="C14" s="79" t="s">
        <v>699</v>
      </c>
      <c r="D14" s="204"/>
      <c r="E14" s="115"/>
      <c r="F14" s="150"/>
      <c r="G14" s="80"/>
      <c r="H14" s="146"/>
      <c r="I14" s="206">
        <v>0.013368055555555555</v>
      </c>
      <c r="J14" s="150">
        <v>896</v>
      </c>
      <c r="K14" s="80"/>
      <c r="L14" s="146">
        <f t="shared" si="0"/>
      </c>
      <c r="M14" s="111"/>
      <c r="N14" s="147">
        <f t="shared" si="3"/>
      </c>
      <c r="O14" s="80"/>
      <c r="P14" s="146">
        <f>IF(O14="","",O$2/(O14)*$V$3)</f>
      </c>
      <c r="Q14" s="111">
        <v>0.011817129629629629</v>
      </c>
      <c r="R14" s="147">
        <f t="shared" si="1"/>
        <v>894.2213516160627</v>
      </c>
      <c r="S14" s="148">
        <f t="shared" si="2"/>
        <v>1790.2213516160627</v>
      </c>
      <c r="T14" s="148">
        <f>R14+J14</f>
        <v>1790.2213516160627</v>
      </c>
      <c r="U14" s="151">
        <f t="shared" si="9"/>
        <v>0</v>
      </c>
      <c r="V14" s="151">
        <f t="shared" si="10"/>
        <v>896</v>
      </c>
      <c r="W14" s="151">
        <f t="shared" si="11"/>
        <v>0</v>
      </c>
      <c r="X14" s="151">
        <f t="shared" si="12"/>
        <v>0</v>
      </c>
      <c r="Y14" s="151">
        <f t="shared" si="13"/>
        <v>894.2213516160627</v>
      </c>
      <c r="Z14" s="151" t="e">
        <f>IF(#REF!="",0,#REF!)</f>
        <v>#REF!</v>
      </c>
      <c r="AA14" s="154"/>
    </row>
    <row r="15" spans="1:27" s="79" customFormat="1" ht="12.75" customHeight="1">
      <c r="A15" s="138">
        <v>12</v>
      </c>
      <c r="B15" s="204" t="s">
        <v>270</v>
      </c>
      <c r="C15" s="79" t="s">
        <v>700</v>
      </c>
      <c r="D15" s="204" t="s">
        <v>480</v>
      </c>
      <c r="E15" s="115"/>
      <c r="F15" s="150"/>
      <c r="G15" s="80"/>
      <c r="H15" s="146"/>
      <c r="I15" s="206">
        <v>0.014027777777777778</v>
      </c>
      <c r="J15" s="150">
        <v>854</v>
      </c>
      <c r="K15" s="80"/>
      <c r="L15" s="146">
        <f t="shared" si="0"/>
      </c>
      <c r="M15" s="111"/>
      <c r="N15" s="147">
        <f t="shared" si="3"/>
      </c>
      <c r="O15" s="80">
        <v>0.006898148148148149</v>
      </c>
      <c r="P15" s="146">
        <v>921</v>
      </c>
      <c r="Q15" s="111"/>
      <c r="R15" s="147">
        <f t="shared" si="1"/>
      </c>
      <c r="S15" s="148">
        <f t="shared" si="2"/>
        <v>1775</v>
      </c>
      <c r="T15" s="148">
        <f>P15+J15</f>
        <v>1775</v>
      </c>
      <c r="U15" s="151">
        <f t="shared" si="9"/>
        <v>0</v>
      </c>
      <c r="V15" s="151">
        <f t="shared" si="10"/>
        <v>854</v>
      </c>
      <c r="W15" s="151">
        <f t="shared" si="11"/>
        <v>0</v>
      </c>
      <c r="X15" s="151">
        <f t="shared" si="12"/>
        <v>921</v>
      </c>
      <c r="Y15" s="151">
        <f t="shared" si="13"/>
        <v>0</v>
      </c>
      <c r="Z15" s="151" t="e">
        <f>IF(#REF!="",0,#REF!)</f>
        <v>#REF!</v>
      </c>
      <c r="AA15" s="154"/>
    </row>
    <row r="16" spans="1:26" s="79" customFormat="1" ht="12.75" customHeight="1">
      <c r="A16" s="138">
        <v>13</v>
      </c>
      <c r="B16" s="133" t="s">
        <v>364</v>
      </c>
      <c r="C16" s="134" t="s">
        <v>216</v>
      </c>
      <c r="D16" s="135" t="s">
        <v>206</v>
      </c>
      <c r="E16" s="115"/>
      <c r="F16" s="150"/>
      <c r="G16" s="80">
        <v>0.017326388888888888</v>
      </c>
      <c r="H16" s="146">
        <v>848</v>
      </c>
      <c r="I16" s="111"/>
      <c r="J16" s="150">
        <f>IF(I16="","",I$2/(I16)*$V$3)</f>
      </c>
      <c r="K16" s="80"/>
      <c r="L16" s="146">
        <f t="shared" si="0"/>
      </c>
      <c r="M16" s="111">
        <v>0.014814814814814814</v>
      </c>
      <c r="N16" s="147">
        <f t="shared" si="3"/>
        <v>915.6250000000001</v>
      </c>
      <c r="O16" s="80"/>
      <c r="P16" s="146">
        <f>IF(O16="","",O$2/(O16)*$V$3)</f>
      </c>
      <c r="Q16" s="111"/>
      <c r="R16" s="147">
        <f t="shared" si="1"/>
      </c>
      <c r="S16" s="148">
        <f t="shared" si="2"/>
        <v>1763.625</v>
      </c>
      <c r="T16" s="148">
        <f>H16+N16</f>
        <v>1763.625</v>
      </c>
      <c r="U16" s="151">
        <f t="shared" si="9"/>
        <v>848</v>
      </c>
      <c r="V16" s="151">
        <f t="shared" si="10"/>
        <v>0</v>
      </c>
      <c r="W16" s="151">
        <f t="shared" si="11"/>
        <v>915.6250000000001</v>
      </c>
      <c r="X16" s="151">
        <f t="shared" si="12"/>
        <v>0</v>
      </c>
      <c r="Y16" s="151">
        <f t="shared" si="13"/>
        <v>0</v>
      </c>
      <c r="Z16" s="151" t="e">
        <f>IF(#REF!="",0,#REF!)</f>
        <v>#REF!</v>
      </c>
    </row>
    <row r="17" spans="1:26" s="79" customFormat="1" ht="12.75" customHeight="1">
      <c r="A17" s="138">
        <v>14</v>
      </c>
      <c r="B17" s="79" t="s">
        <v>482</v>
      </c>
      <c r="C17" s="79" t="s">
        <v>483</v>
      </c>
      <c r="D17" s="79" t="s">
        <v>206</v>
      </c>
      <c r="E17" s="115"/>
      <c r="F17" s="150"/>
      <c r="G17" s="80"/>
      <c r="H17" s="146">
        <f>IF(G17="","",G$2/(G17)*$V$3)</f>
      </c>
      <c r="I17" s="111"/>
      <c r="J17" s="150">
        <f>IF(I17="","",I$2/(I17)*$V$3)</f>
      </c>
      <c r="K17" s="80"/>
      <c r="L17" s="146">
        <f t="shared" si="0"/>
      </c>
      <c r="M17" s="111">
        <v>0.015671296296296298</v>
      </c>
      <c r="N17" s="147">
        <f t="shared" si="3"/>
        <v>865.5834564254062</v>
      </c>
      <c r="O17" s="80">
        <v>0.007106481481481481</v>
      </c>
      <c r="P17" s="146">
        <v>894</v>
      </c>
      <c r="Q17" s="111"/>
      <c r="R17" s="147">
        <f t="shared" si="1"/>
      </c>
      <c r="S17" s="148">
        <f t="shared" si="2"/>
        <v>1759.5834564254062</v>
      </c>
      <c r="T17" s="148">
        <f>P17+N17</f>
        <v>1759.5834564254062</v>
      </c>
      <c r="U17" s="151">
        <f t="shared" si="9"/>
        <v>0</v>
      </c>
      <c r="V17" s="151">
        <f t="shared" si="10"/>
        <v>0</v>
      </c>
      <c r="W17" s="151">
        <f t="shared" si="11"/>
        <v>865.5834564254062</v>
      </c>
      <c r="X17" s="151">
        <f t="shared" si="12"/>
        <v>894</v>
      </c>
      <c r="Y17" s="151">
        <f t="shared" si="13"/>
        <v>0</v>
      </c>
      <c r="Z17" s="151" t="e">
        <f>IF(#REF!="",0,#REF!)</f>
        <v>#REF!</v>
      </c>
    </row>
    <row r="18" spans="1:27" s="79" customFormat="1" ht="12.75" customHeight="1">
      <c r="A18" s="138">
        <v>15</v>
      </c>
      <c r="B18" s="133" t="s">
        <v>350</v>
      </c>
      <c r="C18" s="56" t="s">
        <v>279</v>
      </c>
      <c r="D18" s="57" t="s">
        <v>481</v>
      </c>
      <c r="E18" s="115"/>
      <c r="F18" s="150"/>
      <c r="G18" s="80"/>
      <c r="H18" s="146">
        <f>IF(I18="","",G$2/(I18)*$V$3)</f>
      </c>
      <c r="I18" s="111"/>
      <c r="J18" s="150"/>
      <c r="K18" s="80">
        <v>0.007939814814814816</v>
      </c>
      <c r="L18" s="146">
        <f t="shared" si="0"/>
        <v>892.1282798833818</v>
      </c>
      <c r="M18" s="111"/>
      <c r="N18" s="147">
        <f t="shared" si="3"/>
      </c>
      <c r="O18" s="80">
        <v>0.007349537037037037</v>
      </c>
      <c r="P18" s="146">
        <v>864</v>
      </c>
      <c r="Q18" s="111"/>
      <c r="R18" s="147">
        <f t="shared" si="1"/>
      </c>
      <c r="S18" s="148">
        <f t="shared" si="2"/>
        <v>1756.1282798833818</v>
      </c>
      <c r="T18" s="148">
        <f>P18+L18</f>
        <v>1756.1282798833818</v>
      </c>
      <c r="U18" s="151">
        <f t="shared" si="9"/>
        <v>0</v>
      </c>
      <c r="V18" s="151">
        <f t="shared" si="10"/>
        <v>0</v>
      </c>
      <c r="W18" s="151">
        <f t="shared" si="11"/>
        <v>0</v>
      </c>
      <c r="X18" s="151">
        <f t="shared" si="12"/>
        <v>864</v>
      </c>
      <c r="Y18" s="151">
        <f t="shared" si="13"/>
        <v>0</v>
      </c>
      <c r="Z18" s="151" t="e">
        <f>IF(#REF!="",0,#REF!)</f>
        <v>#REF!</v>
      </c>
      <c r="AA18" s="154"/>
    </row>
    <row r="19" spans="1:26" s="79" customFormat="1" ht="12.75" customHeight="1">
      <c r="A19" s="138">
        <v>16</v>
      </c>
      <c r="B19" s="133" t="s">
        <v>283</v>
      </c>
      <c r="C19" s="56" t="s">
        <v>284</v>
      </c>
      <c r="D19" s="57" t="s">
        <v>557</v>
      </c>
      <c r="E19" s="115"/>
      <c r="F19" s="150"/>
      <c r="G19" s="80"/>
      <c r="H19" s="146">
        <f>IF(I19="","",G$2/(I19)*$V$3)</f>
      </c>
      <c r="I19" s="111"/>
      <c r="J19" s="150"/>
      <c r="K19" s="80">
        <v>0.008055555555555559</v>
      </c>
      <c r="L19" s="146">
        <f t="shared" si="0"/>
        <v>879.3103448275858</v>
      </c>
      <c r="M19" s="111"/>
      <c r="N19" s="147">
        <f t="shared" si="3"/>
      </c>
      <c r="O19" s="80">
        <v>0.007835648148148149</v>
      </c>
      <c r="P19" s="146">
        <v>810</v>
      </c>
      <c r="Q19" s="111"/>
      <c r="R19" s="147">
        <f t="shared" si="1"/>
      </c>
      <c r="S19" s="148">
        <f t="shared" si="2"/>
        <v>1689.3103448275858</v>
      </c>
      <c r="T19" s="148">
        <f>P19+L19</f>
        <v>1689.3103448275858</v>
      </c>
      <c r="U19" s="151">
        <f t="shared" si="9"/>
        <v>0</v>
      </c>
      <c r="V19" s="151">
        <f t="shared" si="10"/>
        <v>0</v>
      </c>
      <c r="W19" s="151">
        <f t="shared" si="11"/>
        <v>0</v>
      </c>
      <c r="X19" s="151">
        <f t="shared" si="12"/>
        <v>810</v>
      </c>
      <c r="Y19" s="151">
        <f t="shared" si="13"/>
        <v>0</v>
      </c>
      <c r="Z19" s="151" t="e">
        <f>IF(#REF!="",0,#REF!)</f>
        <v>#REF!</v>
      </c>
    </row>
    <row r="20" spans="1:26" s="79" customFormat="1" ht="12.75" customHeight="1">
      <c r="A20" s="138">
        <v>17</v>
      </c>
      <c r="B20" s="133" t="s">
        <v>324</v>
      </c>
      <c r="C20" s="56" t="s">
        <v>325</v>
      </c>
      <c r="D20" s="57" t="s">
        <v>206</v>
      </c>
      <c r="E20" s="115"/>
      <c r="F20" s="150"/>
      <c r="G20" s="80">
        <v>0.016828703703703703</v>
      </c>
      <c r="H20" s="146">
        <v>871</v>
      </c>
      <c r="I20" s="111"/>
      <c r="J20" s="150">
        <f>IF(I20="","",I$2/(I20)*$V$3)</f>
      </c>
      <c r="K20" s="80"/>
      <c r="L20" s="146">
        <f t="shared" si="0"/>
      </c>
      <c r="M20" s="111"/>
      <c r="N20" s="147">
        <f t="shared" si="3"/>
      </c>
      <c r="O20" s="80">
        <v>0.007905092592592592</v>
      </c>
      <c r="P20" s="146">
        <v>803</v>
      </c>
      <c r="Q20" s="111"/>
      <c r="R20" s="147">
        <f t="shared" si="1"/>
      </c>
      <c r="S20" s="148">
        <f t="shared" si="2"/>
        <v>1674</v>
      </c>
      <c r="T20" s="148">
        <f>P20+H20</f>
        <v>1674</v>
      </c>
      <c r="U20" s="151">
        <f t="shared" si="9"/>
        <v>871</v>
      </c>
      <c r="V20" s="151">
        <f t="shared" si="10"/>
        <v>0</v>
      </c>
      <c r="W20" s="151">
        <f t="shared" si="11"/>
        <v>0</v>
      </c>
      <c r="X20" s="151">
        <f t="shared" si="12"/>
        <v>803</v>
      </c>
      <c r="Y20" s="151">
        <f t="shared" si="13"/>
        <v>0</v>
      </c>
      <c r="Z20" s="151" t="e">
        <f>IF(#REF!="",0,#REF!)</f>
        <v>#REF!</v>
      </c>
    </row>
    <row r="21" spans="1:26" s="79" customFormat="1" ht="12.75" customHeight="1">
      <c r="A21" s="138">
        <v>18</v>
      </c>
      <c r="B21" s="133" t="s">
        <v>353</v>
      </c>
      <c r="C21" s="56" t="s">
        <v>285</v>
      </c>
      <c r="D21" s="57" t="s">
        <v>557</v>
      </c>
      <c r="E21" s="115"/>
      <c r="F21" s="150"/>
      <c r="G21" s="80"/>
      <c r="H21" s="146">
        <f>IF(I21="","",G$2/(I21)*$V$3)</f>
      </c>
      <c r="I21" s="111"/>
      <c r="J21" s="150"/>
      <c r="K21" s="80">
        <v>0.008182870370370368</v>
      </c>
      <c r="L21" s="146">
        <f t="shared" si="0"/>
        <v>865.6294200848658</v>
      </c>
      <c r="M21" s="111"/>
      <c r="N21" s="147">
        <f t="shared" si="3"/>
      </c>
      <c r="O21" s="80">
        <v>0.007939814814814814</v>
      </c>
      <c r="P21" s="146">
        <v>800</v>
      </c>
      <c r="Q21" s="111"/>
      <c r="R21" s="147">
        <f t="shared" si="1"/>
      </c>
      <c r="S21" s="148">
        <f t="shared" si="2"/>
        <v>1665.6294200848658</v>
      </c>
      <c r="T21" s="148">
        <f>P21+L21</f>
        <v>1665.6294200848658</v>
      </c>
      <c r="U21" s="151">
        <f t="shared" si="9"/>
        <v>0</v>
      </c>
      <c r="V21" s="151">
        <f t="shared" si="10"/>
        <v>0</v>
      </c>
      <c r="W21" s="151">
        <f t="shared" si="11"/>
        <v>0</v>
      </c>
      <c r="X21" s="151">
        <f t="shared" si="12"/>
        <v>800</v>
      </c>
      <c r="Y21" s="151">
        <f t="shared" si="13"/>
        <v>0</v>
      </c>
      <c r="Z21" s="151" t="e">
        <f>IF(#REF!="",0,#REF!)</f>
        <v>#REF!</v>
      </c>
    </row>
    <row r="22" spans="1:26" s="79" customFormat="1" ht="12.75" customHeight="1">
      <c r="A22" s="138">
        <v>19</v>
      </c>
      <c r="B22" s="133" t="s">
        <v>326</v>
      </c>
      <c r="C22" s="56" t="s">
        <v>155</v>
      </c>
      <c r="D22" s="57" t="s">
        <v>174</v>
      </c>
      <c r="E22" s="115"/>
      <c r="F22" s="150"/>
      <c r="G22" s="80">
        <v>0.017083333333333336</v>
      </c>
      <c r="H22" s="146">
        <v>858</v>
      </c>
      <c r="I22" s="111"/>
      <c r="J22" s="150">
        <f>IF(I22="","",I$2/(I22)*$V$3)</f>
      </c>
      <c r="K22" s="80"/>
      <c r="L22" s="146">
        <f t="shared" si="0"/>
      </c>
      <c r="M22" s="111"/>
      <c r="N22" s="147">
        <f t="shared" si="3"/>
      </c>
      <c r="O22" s="80">
        <v>0.007916666666666667</v>
      </c>
      <c r="P22" s="146">
        <v>802</v>
      </c>
      <c r="Q22" s="111"/>
      <c r="R22" s="147">
        <f t="shared" si="1"/>
      </c>
      <c r="S22" s="148">
        <f t="shared" si="2"/>
        <v>1660</v>
      </c>
      <c r="T22" s="148">
        <f>P22+H22</f>
        <v>1660</v>
      </c>
      <c r="U22" s="151">
        <f t="shared" si="9"/>
        <v>858</v>
      </c>
      <c r="V22" s="151">
        <f t="shared" si="10"/>
        <v>0</v>
      </c>
      <c r="W22" s="151">
        <f t="shared" si="11"/>
        <v>0</v>
      </c>
      <c r="X22" s="151">
        <f t="shared" si="12"/>
        <v>802</v>
      </c>
      <c r="Y22" s="151">
        <f t="shared" si="13"/>
        <v>0</v>
      </c>
      <c r="Z22" s="151" t="e">
        <f>IF(#REF!="",0,#REF!)</f>
        <v>#REF!</v>
      </c>
    </row>
    <row r="23" spans="1:25" s="79" customFormat="1" ht="12.75" customHeight="1">
      <c r="A23" s="138">
        <v>20</v>
      </c>
      <c r="B23" s="204" t="s">
        <v>8</v>
      </c>
      <c r="C23" s="79" t="s">
        <v>701</v>
      </c>
      <c r="D23" s="204" t="s">
        <v>230</v>
      </c>
      <c r="E23" s="115"/>
      <c r="F23" s="150"/>
      <c r="G23" s="80"/>
      <c r="H23" s="146"/>
      <c r="I23" s="206">
        <v>0.017141203703703704</v>
      </c>
      <c r="J23" s="150">
        <v>699</v>
      </c>
      <c r="K23" s="80"/>
      <c r="L23" s="146">
        <f t="shared" si="0"/>
      </c>
      <c r="M23" s="111"/>
      <c r="N23" s="147">
        <f t="shared" si="3"/>
      </c>
      <c r="O23" s="80">
        <v>0.009097222222222222</v>
      </c>
      <c r="P23" s="146">
        <v>698</v>
      </c>
      <c r="Q23" s="111"/>
      <c r="R23" s="147">
        <f t="shared" si="1"/>
      </c>
      <c r="S23" s="148">
        <f t="shared" si="2"/>
        <v>1397</v>
      </c>
      <c r="T23" s="148">
        <f>IF(S23="","",IF(COUNT(U23:Z23)&lt;$V$2,S23,IF(COUNT(U23:Z23)=$V$2,S23-MIN(U23:Z23),S23-MIN(U23:Z23)-SMALL(U23:Z23,2)-SMALL(U23:Z23,3))))</f>
        <v>1397</v>
      </c>
      <c r="U23" s="138"/>
      <c r="V23" s="138"/>
      <c r="W23" s="138"/>
      <c r="X23" s="138"/>
      <c r="Y23" s="138"/>
    </row>
    <row r="24" spans="1:26" s="79" customFormat="1" ht="12.75" customHeight="1">
      <c r="A24" s="138">
        <v>21</v>
      </c>
      <c r="B24" s="133" t="s">
        <v>505</v>
      </c>
      <c r="C24" s="133" t="s">
        <v>506</v>
      </c>
      <c r="D24" s="57" t="s">
        <v>507</v>
      </c>
      <c r="E24" s="115"/>
      <c r="F24" s="150"/>
      <c r="G24" s="80"/>
      <c r="H24" s="146">
        <f>IF(G24="","",G$2/(G24)*$V$3)</f>
      </c>
      <c r="I24" s="111"/>
      <c r="J24" s="150">
        <f>IF(I24="","",I$2/(I24)*$V$3)</f>
      </c>
      <c r="K24" s="80"/>
      <c r="L24" s="146">
        <f t="shared" si="0"/>
      </c>
      <c r="M24" s="111"/>
      <c r="N24" s="147">
        <f t="shared" si="3"/>
      </c>
      <c r="O24" s="80">
        <v>0.009942129629629629</v>
      </c>
      <c r="P24" s="146">
        <v>639</v>
      </c>
      <c r="Q24" s="111">
        <v>0.016354166666666666</v>
      </c>
      <c r="R24" s="147">
        <f t="shared" si="1"/>
        <v>646.1429582448691</v>
      </c>
      <c r="S24" s="148">
        <f t="shared" si="2"/>
        <v>1285.142958244869</v>
      </c>
      <c r="T24" s="148">
        <f>P24+R24</f>
        <v>1285.142958244869</v>
      </c>
      <c r="U24" s="151">
        <f>IF(H24="",0,H24)</f>
        <v>0</v>
      </c>
      <c r="V24" s="151">
        <f>IF(J24="",0,J24)</f>
        <v>0</v>
      </c>
      <c r="W24" s="151">
        <f>IF(N24="",0,N24)</f>
        <v>0</v>
      </c>
      <c r="X24" s="151">
        <f>IF(P24="",0,P24)</f>
        <v>639</v>
      </c>
      <c r="Y24" s="151">
        <f>IF(R24="",0,R24)</f>
        <v>646.1429582448691</v>
      </c>
      <c r="Z24" s="151" t="e">
        <f>IF(#REF!="",0,#REF!)</f>
        <v>#REF!</v>
      </c>
    </row>
    <row r="25" spans="1:25" s="79" customFormat="1" ht="12.75" customHeight="1">
      <c r="A25" s="138">
        <v>22</v>
      </c>
      <c r="B25" s="204" t="s">
        <v>343</v>
      </c>
      <c r="C25" s="79" t="s">
        <v>702</v>
      </c>
      <c r="D25" s="204"/>
      <c r="E25" s="115"/>
      <c r="F25" s="150"/>
      <c r="G25" s="80"/>
      <c r="H25" s="146"/>
      <c r="I25" s="206">
        <v>0.01579861111111111</v>
      </c>
      <c r="J25" s="150">
        <v>758</v>
      </c>
      <c r="K25" s="80"/>
      <c r="L25" s="146">
        <f t="shared" si="0"/>
      </c>
      <c r="M25" s="111"/>
      <c r="N25" s="147">
        <f t="shared" si="3"/>
      </c>
      <c r="O25" s="80"/>
      <c r="P25" s="146">
        <f>IF(O25="","",O$2/(O25)*$V$3)</f>
      </c>
      <c r="Q25" s="111">
        <v>0.02476851851851852</v>
      </c>
      <c r="R25" s="147">
        <f t="shared" si="1"/>
        <v>426.63551401869154</v>
      </c>
      <c r="S25" s="148">
        <f t="shared" si="2"/>
        <v>1184.6355140186915</v>
      </c>
      <c r="T25" s="148">
        <f>R25+J25</f>
        <v>1184.6355140186915</v>
      </c>
      <c r="U25" s="138"/>
      <c r="V25" s="138"/>
      <c r="W25" s="138"/>
      <c r="X25" s="138"/>
      <c r="Y25" s="138"/>
    </row>
    <row r="26" spans="1:27" s="79" customFormat="1" ht="12.75" customHeight="1">
      <c r="A26" s="138">
        <v>23</v>
      </c>
      <c r="B26" s="133" t="s">
        <v>197</v>
      </c>
      <c r="C26" s="56" t="s">
        <v>470</v>
      </c>
      <c r="D26" s="57" t="s">
        <v>656</v>
      </c>
      <c r="E26" s="115"/>
      <c r="F26" s="150"/>
      <c r="G26" s="80"/>
      <c r="H26" s="146">
        <f>IF(G26="","",G$2/(G26)*$V$3)</f>
      </c>
      <c r="I26" s="111"/>
      <c r="J26" s="150">
        <f>IF(I26="","",I$2/(I26)*$V$3)</f>
      </c>
      <c r="K26" s="80"/>
      <c r="L26" s="146">
        <f t="shared" si="0"/>
      </c>
      <c r="M26" s="111"/>
      <c r="N26" s="147">
        <f t="shared" si="3"/>
      </c>
      <c r="O26" s="80">
        <v>0.006354166666666667</v>
      </c>
      <c r="P26" s="146">
        <v>1000</v>
      </c>
      <c r="Q26" s="111"/>
      <c r="R26" s="147">
        <f t="shared" si="1"/>
      </c>
      <c r="S26" s="148">
        <f t="shared" si="2"/>
        <v>1000</v>
      </c>
      <c r="T26" s="148">
        <f>P26</f>
        <v>1000</v>
      </c>
      <c r="U26" s="151">
        <f>IF(H26="",0,H26)</f>
        <v>0</v>
      </c>
      <c r="V26" s="151">
        <f>IF(J26="",0,J26)</f>
        <v>0</v>
      </c>
      <c r="W26" s="151">
        <f>IF(N26="",0,N26)</f>
        <v>0</v>
      </c>
      <c r="X26" s="151">
        <f>IF(P26="",0,P26)</f>
        <v>1000</v>
      </c>
      <c r="Y26" s="151">
        <f>IF(R26="",0,R26)</f>
        <v>0</v>
      </c>
      <c r="Z26" s="151" t="e">
        <f>IF(#REF!="",0,#REF!)</f>
        <v>#REF!</v>
      </c>
      <c r="AA26" s="154"/>
    </row>
    <row r="27" spans="1:25" s="79" customFormat="1" ht="12.75" customHeight="1">
      <c r="A27" s="138">
        <v>24</v>
      </c>
      <c r="B27" s="133" t="s">
        <v>477</v>
      </c>
      <c r="C27" s="56" t="s">
        <v>478</v>
      </c>
      <c r="D27" s="57" t="s">
        <v>479</v>
      </c>
      <c r="E27" s="115"/>
      <c r="F27" s="150"/>
      <c r="G27" s="80"/>
      <c r="H27" s="146">
        <f>IF(G27="","",G$2/(G27)*$V$3)</f>
      </c>
      <c r="I27" s="111"/>
      <c r="J27" s="150"/>
      <c r="K27" s="80"/>
      <c r="L27" s="146">
        <f t="shared" si="0"/>
      </c>
      <c r="M27" s="111"/>
      <c r="N27" s="147">
        <f t="shared" si="3"/>
      </c>
      <c r="O27" s="80">
        <v>0.006516203703703704</v>
      </c>
      <c r="P27" s="146">
        <v>975</v>
      </c>
      <c r="Q27" s="111"/>
      <c r="R27" s="147">
        <f t="shared" si="1"/>
      </c>
      <c r="S27" s="148">
        <f t="shared" si="2"/>
        <v>975</v>
      </c>
      <c r="T27" s="148">
        <f>P27</f>
        <v>975</v>
      </c>
      <c r="U27" s="138"/>
      <c r="V27" s="138"/>
      <c r="W27" s="138"/>
      <c r="X27" s="138"/>
      <c r="Y27" s="138"/>
    </row>
    <row r="28" spans="1:26" s="79" customFormat="1" ht="12.75" customHeight="1">
      <c r="A28" s="138">
        <v>25</v>
      </c>
      <c r="B28" s="133" t="s">
        <v>13</v>
      </c>
      <c r="C28" s="56" t="s">
        <v>14</v>
      </c>
      <c r="D28" s="57" t="s">
        <v>206</v>
      </c>
      <c r="E28" s="115"/>
      <c r="F28" s="150"/>
      <c r="G28" s="80"/>
      <c r="H28" s="146">
        <f>IF(G28="","",G$2/(G28)*$V$3)</f>
      </c>
      <c r="I28" s="111"/>
      <c r="J28" s="150">
        <f>IF(I28="","",I$2/(I28)*$V$3)</f>
      </c>
      <c r="K28" s="80"/>
      <c r="L28" s="146"/>
      <c r="M28" s="111">
        <v>0.014108796296296295</v>
      </c>
      <c r="N28" s="147">
        <f t="shared" si="3"/>
        <v>961.4438063986877</v>
      </c>
      <c r="O28" s="80"/>
      <c r="P28" s="146">
        <f aca="true" t="shared" si="14" ref="P28:P35">IF(O28="","",O$2/(O28)*$V$3)</f>
      </c>
      <c r="Q28" s="111"/>
      <c r="R28" s="147">
        <f t="shared" si="1"/>
      </c>
      <c r="S28" s="148">
        <f t="shared" si="2"/>
        <v>961.4438063986877</v>
      </c>
      <c r="T28" s="148">
        <f>N28</f>
        <v>961.4438063986877</v>
      </c>
      <c r="U28" s="151">
        <f>IF(H28="",0,H28)</f>
        <v>0</v>
      </c>
      <c r="V28" s="151">
        <f>IF(J28="",0,J28)</f>
        <v>0</v>
      </c>
      <c r="W28" s="151">
        <f>IF(N28="",0,N28)</f>
        <v>961.4438063986877</v>
      </c>
      <c r="X28" s="151">
        <f>IF(P28="",0,P28)</f>
        <v>0</v>
      </c>
      <c r="Y28" s="151">
        <f>IF(R28="",0,R28)</f>
        <v>0</v>
      </c>
      <c r="Z28" s="151" t="e">
        <f>IF(#REF!="",0,#REF!)</f>
        <v>#REF!</v>
      </c>
    </row>
    <row r="29" spans="1:25" s="79" customFormat="1" ht="12.75" customHeight="1">
      <c r="A29" s="138">
        <v>26</v>
      </c>
      <c r="B29" s="133" t="s">
        <v>299</v>
      </c>
      <c r="C29" s="56" t="s">
        <v>211</v>
      </c>
      <c r="D29" s="57" t="s">
        <v>300</v>
      </c>
      <c r="E29" s="115">
        <v>0.005925925925925926</v>
      </c>
      <c r="F29" s="150">
        <v>931</v>
      </c>
      <c r="G29" s="80"/>
      <c r="H29" s="146">
        <f>IF(I29="","",G$2/(I29)*$V$3)</f>
      </c>
      <c r="I29" s="111"/>
      <c r="J29" s="150"/>
      <c r="K29" s="80"/>
      <c r="L29" s="146">
        <f>IF(K29="","",K$2/(K29)*$V$3)</f>
      </c>
      <c r="M29" s="111"/>
      <c r="N29" s="147">
        <f t="shared" si="3"/>
      </c>
      <c r="O29" s="80"/>
      <c r="P29" s="146">
        <f t="shared" si="14"/>
      </c>
      <c r="Q29" s="111"/>
      <c r="R29" s="147">
        <f t="shared" si="1"/>
      </c>
      <c r="S29" s="148">
        <f t="shared" si="2"/>
        <v>931</v>
      </c>
      <c r="T29" s="148">
        <f>F29</f>
        <v>931</v>
      </c>
      <c r="U29" s="138"/>
      <c r="V29" s="138"/>
      <c r="W29" s="138"/>
      <c r="X29" s="138"/>
      <c r="Y29" s="138"/>
    </row>
    <row r="30" spans="1:25" s="79" customFormat="1" ht="12.75" customHeight="1">
      <c r="A30" s="138">
        <v>27</v>
      </c>
      <c r="B30" s="79" t="s">
        <v>703</v>
      </c>
      <c r="C30" s="79" t="s">
        <v>704</v>
      </c>
      <c r="F30" s="150"/>
      <c r="G30" s="80"/>
      <c r="H30" s="146">
        <f>IF(G30="","",G$2/(G30)*$V$3)</f>
      </c>
      <c r="I30" s="111"/>
      <c r="J30" s="150">
        <f>IF(I30="","",I$2/(I30)*$V$3)</f>
      </c>
      <c r="K30" s="80"/>
      <c r="L30" s="146"/>
      <c r="M30" s="111"/>
      <c r="N30" s="147">
        <f t="shared" si="3"/>
      </c>
      <c r="O30" s="80"/>
      <c r="P30" s="146">
        <f t="shared" si="14"/>
      </c>
      <c r="Q30" s="122">
        <v>0.011423611111111112</v>
      </c>
      <c r="R30" s="147">
        <f t="shared" si="1"/>
        <v>925.0253292806484</v>
      </c>
      <c r="S30" s="148">
        <f t="shared" si="2"/>
        <v>925.0253292806484</v>
      </c>
      <c r="T30" s="148">
        <f>R30</f>
        <v>925.0253292806484</v>
      </c>
      <c r="U30" s="138"/>
      <c r="V30" s="138"/>
      <c r="W30" s="138"/>
      <c r="X30" s="138"/>
      <c r="Y30" s="138"/>
    </row>
    <row r="31" spans="1:27" s="79" customFormat="1" ht="12.75" customHeight="1">
      <c r="A31" s="138">
        <v>28</v>
      </c>
      <c r="B31" s="79" t="s">
        <v>705</v>
      </c>
      <c r="C31" s="79" t="s">
        <v>706</v>
      </c>
      <c r="F31" s="150"/>
      <c r="G31" s="80"/>
      <c r="H31" s="146">
        <f>IF(G31="","",G$2/(G31)*$V$3)</f>
      </c>
      <c r="I31" s="111"/>
      <c r="J31" s="150">
        <f>IF(I31="","",I$2/(I31)*$V$3)</f>
      </c>
      <c r="K31" s="80"/>
      <c r="L31" s="146"/>
      <c r="M31" s="111"/>
      <c r="N31" s="147">
        <f t="shared" si="3"/>
      </c>
      <c r="O31" s="80"/>
      <c r="P31" s="146">
        <f t="shared" si="14"/>
      </c>
      <c r="Q31" s="122">
        <v>0.011458333333333334</v>
      </c>
      <c r="R31" s="147">
        <f t="shared" si="1"/>
        <v>922.2222222222222</v>
      </c>
      <c r="S31" s="148">
        <f t="shared" si="2"/>
        <v>922.2222222222222</v>
      </c>
      <c r="T31" s="148">
        <f>R31</f>
        <v>922.2222222222222</v>
      </c>
      <c r="U31" s="151">
        <f>IF(H31="",0,H31)</f>
        <v>0</v>
      </c>
      <c r="V31" s="151">
        <f>IF(J31="",0,J31)</f>
        <v>0</v>
      </c>
      <c r="W31" s="151">
        <f>IF(N31="",0,N31)</f>
        <v>0</v>
      </c>
      <c r="X31" s="151">
        <f>IF(P31="",0,P31)</f>
        <v>0</v>
      </c>
      <c r="Y31" s="151">
        <f>IF(R31="",0,R31)</f>
        <v>922.2222222222222</v>
      </c>
      <c r="Z31" s="151" t="e">
        <f>IF(#REF!="",0,#REF!)</f>
        <v>#REF!</v>
      </c>
      <c r="AA31" s="154"/>
    </row>
    <row r="32" spans="1:25" s="79" customFormat="1" ht="12.75" customHeight="1">
      <c r="A32" s="138">
        <v>29</v>
      </c>
      <c r="B32" s="79" t="s">
        <v>707</v>
      </c>
      <c r="C32" s="79" t="s">
        <v>708</v>
      </c>
      <c r="F32" s="150"/>
      <c r="G32" s="80"/>
      <c r="H32" s="146">
        <f>IF(G32="","",G$2/(G32)*$V$3)</f>
      </c>
      <c r="I32" s="111"/>
      <c r="J32" s="150">
        <f>IF(I32="","",I$2/(I32)*$V$3)</f>
      </c>
      <c r="K32" s="80"/>
      <c r="L32" s="146"/>
      <c r="M32" s="111"/>
      <c r="N32" s="147">
        <f t="shared" si="3"/>
      </c>
      <c r="O32" s="80"/>
      <c r="P32" s="146">
        <f t="shared" si="14"/>
      </c>
      <c r="Q32" s="122">
        <v>0.011574074074074075</v>
      </c>
      <c r="R32" s="147">
        <f t="shared" si="1"/>
        <v>912.9999999999999</v>
      </c>
      <c r="S32" s="148">
        <f t="shared" si="2"/>
        <v>912.9999999999999</v>
      </c>
      <c r="T32" s="148">
        <f>R32</f>
        <v>912.9999999999999</v>
      </c>
      <c r="U32" s="138"/>
      <c r="V32" s="138"/>
      <c r="W32" s="138"/>
      <c r="X32" s="138"/>
      <c r="Y32" s="138"/>
    </row>
    <row r="33" spans="1:25" s="79" customFormat="1" ht="12.75" customHeight="1">
      <c r="A33" s="138">
        <v>30</v>
      </c>
      <c r="B33" s="79" t="s">
        <v>709</v>
      </c>
      <c r="C33" s="79" t="s">
        <v>710</v>
      </c>
      <c r="F33" s="150"/>
      <c r="G33" s="80"/>
      <c r="H33" s="146">
        <f>IF(G33="","",G$2/(G33)*$V$3)</f>
      </c>
      <c r="I33" s="111"/>
      <c r="J33" s="150">
        <f>IF(I33="","",I$2/(I33)*$V$3)</f>
      </c>
      <c r="K33" s="80"/>
      <c r="L33" s="146"/>
      <c r="M33" s="111"/>
      <c r="N33" s="147">
        <f t="shared" si="3"/>
      </c>
      <c r="O33" s="80"/>
      <c r="P33" s="146">
        <f t="shared" si="14"/>
      </c>
      <c r="Q33" s="122">
        <v>0.011620370370370371</v>
      </c>
      <c r="R33" s="147">
        <f t="shared" si="1"/>
        <v>909.3625498007967</v>
      </c>
      <c r="S33" s="148">
        <f t="shared" si="2"/>
        <v>909.3625498007967</v>
      </c>
      <c r="T33" s="148">
        <f>IF(S33="","",IF(COUNT(U33:Z33)&lt;$V$2,S33,IF(COUNT(U33:Z33)=$V$2,S33-MIN(U33:Z33),S33-MIN(U33:Z33)-SMALL(U33:Z33,2)-SMALL(U33:Z33,3))))</f>
        <v>909.3625498007967</v>
      </c>
      <c r="U33" s="138"/>
      <c r="V33" s="138"/>
      <c r="W33" s="138"/>
      <c r="X33" s="138"/>
      <c r="Y33" s="138"/>
    </row>
    <row r="34" spans="1:26" s="79" customFormat="1" ht="12.75" customHeight="1">
      <c r="A34" s="138">
        <v>31</v>
      </c>
      <c r="B34" s="133" t="s">
        <v>280</v>
      </c>
      <c r="C34" s="56" t="s">
        <v>281</v>
      </c>
      <c r="D34" s="57"/>
      <c r="E34" s="115"/>
      <c r="F34" s="150"/>
      <c r="G34" s="80"/>
      <c r="H34" s="146">
        <f>IF(I34="","",G$2/(I34)*$V$3)</f>
      </c>
      <c r="I34" s="111"/>
      <c r="J34" s="150"/>
      <c r="K34" s="80">
        <v>0.007916666666666673</v>
      </c>
      <c r="L34" s="146">
        <f>IF(K34="","",K$2/(K34)*$V$3)</f>
        <v>894.7368421052626</v>
      </c>
      <c r="M34" s="111"/>
      <c r="N34" s="147">
        <f t="shared" si="3"/>
      </c>
      <c r="O34" s="80"/>
      <c r="P34" s="146">
        <f t="shared" si="14"/>
      </c>
      <c r="Q34" s="111"/>
      <c r="R34" s="147">
        <f t="shared" si="1"/>
      </c>
      <c r="S34" s="148">
        <f t="shared" si="2"/>
        <v>894.7368421052626</v>
      </c>
      <c r="T34" s="148">
        <f>L34</f>
        <v>894.7368421052626</v>
      </c>
      <c r="U34" s="151">
        <f>IF(H34="",0,H34)</f>
        <v>0</v>
      </c>
      <c r="V34" s="151">
        <f>IF(J34="",0,J34)</f>
        <v>0</v>
      </c>
      <c r="W34" s="151">
        <f>IF(N34="",0,N34)</f>
        <v>0</v>
      </c>
      <c r="X34" s="151">
        <f>IF(P34="",0,P34)</f>
        <v>0</v>
      </c>
      <c r="Y34" s="151">
        <f>IF(R34="",0,R34)</f>
        <v>0</v>
      </c>
      <c r="Z34" s="151" t="e">
        <f>IF(#REF!="",0,#REF!)</f>
        <v>#REF!</v>
      </c>
    </row>
    <row r="35" spans="1:27" s="79" customFormat="1" ht="12.75" customHeight="1">
      <c r="A35" s="138">
        <v>32</v>
      </c>
      <c r="B35" s="133" t="s">
        <v>388</v>
      </c>
      <c r="C35" s="56" t="s">
        <v>282</v>
      </c>
      <c r="D35" s="57"/>
      <c r="E35" s="115"/>
      <c r="F35" s="150"/>
      <c r="G35" s="80"/>
      <c r="H35" s="146">
        <f>IF(I35="","",G$2/(I35)*$V$3)</f>
      </c>
      <c r="I35" s="111"/>
      <c r="J35" s="150"/>
      <c r="K35" s="80">
        <v>0.00792824074074074</v>
      </c>
      <c r="L35" s="146">
        <f>IF(K35="","",K$2/(K35)*$V$3)</f>
        <v>893.4306569343066</v>
      </c>
      <c r="M35" s="111"/>
      <c r="N35" s="147">
        <f t="shared" si="3"/>
      </c>
      <c r="O35" s="80"/>
      <c r="P35" s="146">
        <f t="shared" si="14"/>
      </c>
      <c r="Q35" s="111"/>
      <c r="R35" s="147">
        <f t="shared" si="1"/>
      </c>
      <c r="S35" s="148">
        <f t="shared" si="2"/>
        <v>893.4306569343066</v>
      </c>
      <c r="T35" s="148">
        <f>L35</f>
        <v>893.4306569343066</v>
      </c>
      <c r="U35" s="151">
        <f>IF(H35="",0,H35)</f>
        <v>0</v>
      </c>
      <c r="V35" s="151">
        <f>IF(J35="",0,J35)</f>
        <v>0</v>
      </c>
      <c r="W35" s="151">
        <f>IF(N35="",0,N35)</f>
        <v>0</v>
      </c>
      <c r="X35" s="151">
        <f>IF(P35="",0,P35)</f>
        <v>0</v>
      </c>
      <c r="Y35" s="151">
        <f>IF(R35="",0,R35)</f>
        <v>0</v>
      </c>
      <c r="Z35" s="151" t="e">
        <f>IF(#REF!="",0,#REF!)</f>
        <v>#REF!</v>
      </c>
      <c r="AA35" s="154"/>
    </row>
    <row r="36" spans="1:26" s="79" customFormat="1" ht="12.75" customHeight="1">
      <c r="A36" s="138">
        <v>33</v>
      </c>
      <c r="B36" s="79" t="s">
        <v>484</v>
      </c>
      <c r="C36" s="79" t="s">
        <v>485</v>
      </c>
      <c r="D36" s="79" t="s">
        <v>479</v>
      </c>
      <c r="E36" s="115"/>
      <c r="F36" s="150"/>
      <c r="G36" s="80"/>
      <c r="H36" s="146">
        <f aca="true" t="shared" si="15" ref="H36:H47">IF(G36="","",G$2/(G36)*$V$3)</f>
      </c>
      <c r="I36" s="111"/>
      <c r="J36" s="150">
        <f aca="true" t="shared" si="16" ref="J36:J47">IF(I36="","",I$2/(I36)*$V$3)</f>
      </c>
      <c r="K36" s="80"/>
      <c r="L36" s="146">
        <f>IF(K36="","",K$2/(K36)*$V$3)</f>
      </c>
      <c r="M36" s="111"/>
      <c r="N36" s="147">
        <f t="shared" si="3"/>
      </c>
      <c r="O36" s="80">
        <v>0.007245370370370371</v>
      </c>
      <c r="P36" s="146">
        <v>876</v>
      </c>
      <c r="Q36" s="111"/>
      <c r="R36" s="147">
        <f aca="true" t="shared" si="17" ref="R36:R67">IF(Q36="","",Q$2/(Q36)*$V$3)</f>
      </c>
      <c r="S36" s="148">
        <f aca="true" t="shared" si="18" ref="S36:S67">IF(B36="","",SUM(H36,J36,N36,P36,R36,L36,F36))</f>
        <v>876</v>
      </c>
      <c r="T36" s="148">
        <f>P36</f>
        <v>876</v>
      </c>
      <c r="U36" s="151">
        <f>IF(H36="",0,H36)</f>
        <v>0</v>
      </c>
      <c r="V36" s="151">
        <f>IF(J36="",0,J36)</f>
        <v>0</v>
      </c>
      <c r="W36" s="151">
        <f>IF(N36="",0,N36)</f>
        <v>0</v>
      </c>
      <c r="X36" s="151">
        <f>IF(P36="",0,P36)</f>
        <v>876</v>
      </c>
      <c r="Y36" s="151">
        <f>IF(R36="",0,R36)</f>
        <v>0</v>
      </c>
      <c r="Z36" s="151" t="e">
        <f>IF(#REF!="",0,#REF!)</f>
        <v>#REF!</v>
      </c>
    </row>
    <row r="37" spans="1:25" s="79" customFormat="1" ht="12.75" customHeight="1">
      <c r="A37" s="138">
        <v>34</v>
      </c>
      <c r="B37" s="133" t="s">
        <v>359</v>
      </c>
      <c r="C37" s="56" t="s">
        <v>319</v>
      </c>
      <c r="D37" s="57" t="s">
        <v>659</v>
      </c>
      <c r="E37" s="115"/>
      <c r="F37" s="150"/>
      <c r="G37" s="80"/>
      <c r="H37" s="146">
        <f t="shared" si="15"/>
      </c>
      <c r="I37" s="111"/>
      <c r="J37" s="150">
        <f t="shared" si="16"/>
      </c>
      <c r="K37" s="80"/>
      <c r="L37" s="146">
        <f>IF(K37="","",K$2/(K37)*$V$3)</f>
      </c>
      <c r="M37" s="111"/>
      <c r="N37" s="147">
        <f aca="true" t="shared" si="19" ref="N37:N68">IF(M37="","",M$2/(M37)*$V$3)</f>
      </c>
      <c r="O37" s="80">
        <v>0.007314814814814815</v>
      </c>
      <c r="P37" s="146">
        <v>868</v>
      </c>
      <c r="Q37" s="111"/>
      <c r="R37" s="147">
        <f t="shared" si="17"/>
      </c>
      <c r="S37" s="148">
        <f t="shared" si="18"/>
        <v>868</v>
      </c>
      <c r="T37" s="148">
        <f>IF(S37="","",IF(COUNT(U37:Z37)&lt;$V$2,S37,IF(COUNT(U37:Z37)=$V$2,S37-MIN(U37:Z37),S37-MIN(U37:Z37)-SMALL(U37:Z37,2)-SMALL(U37:Z37,3))))</f>
        <v>868</v>
      </c>
      <c r="U37" s="138"/>
      <c r="V37" s="138"/>
      <c r="W37" s="138"/>
      <c r="X37" s="138"/>
      <c r="Y37" s="138"/>
    </row>
    <row r="38" spans="1:26" s="79" customFormat="1" ht="12.75" customHeight="1">
      <c r="A38" s="138">
        <v>35</v>
      </c>
      <c r="B38" s="79" t="s">
        <v>711</v>
      </c>
      <c r="C38" s="79" t="s">
        <v>712</v>
      </c>
      <c r="F38" s="150"/>
      <c r="G38" s="80"/>
      <c r="H38" s="146">
        <f t="shared" si="15"/>
      </c>
      <c r="I38" s="111"/>
      <c r="J38" s="150">
        <f t="shared" si="16"/>
      </c>
      <c r="K38" s="80"/>
      <c r="L38" s="146"/>
      <c r="M38" s="111"/>
      <c r="N38" s="147">
        <f t="shared" si="19"/>
      </c>
      <c r="O38" s="80"/>
      <c r="P38" s="146">
        <f>IF(O38="","",O$2/(O38)*$V$3)</f>
      </c>
      <c r="Q38" s="122">
        <v>0.012314814814814815</v>
      </c>
      <c r="R38" s="147">
        <f t="shared" si="17"/>
        <v>858.0827067669172</v>
      </c>
      <c r="S38" s="148">
        <f t="shared" si="18"/>
        <v>858.0827067669172</v>
      </c>
      <c r="T38" s="148">
        <f>R38</f>
        <v>858.0827067669172</v>
      </c>
      <c r="U38" s="151">
        <f>IF(H38="",0,H38)</f>
        <v>0</v>
      </c>
      <c r="V38" s="151">
        <f>IF(J38="",0,J38)</f>
        <v>0</v>
      </c>
      <c r="W38" s="151">
        <f>IF(N38="",0,N38)</f>
        <v>0</v>
      </c>
      <c r="X38" s="151">
        <f>IF(P38="",0,P38)</f>
        <v>0</v>
      </c>
      <c r="Y38" s="151">
        <f>IF(R38="",0,R38)</f>
        <v>858.0827067669172</v>
      </c>
      <c r="Z38" s="151" t="e">
        <f>IF(#REF!="",0,#REF!)</f>
        <v>#REF!</v>
      </c>
    </row>
    <row r="39" spans="1:26" s="79" customFormat="1" ht="12.75" customHeight="1">
      <c r="A39" s="138">
        <v>36</v>
      </c>
      <c r="B39" s="79" t="s">
        <v>713</v>
      </c>
      <c r="C39" s="79" t="s">
        <v>714</v>
      </c>
      <c r="D39" s="79" t="s">
        <v>208</v>
      </c>
      <c r="F39" s="150"/>
      <c r="G39" s="80"/>
      <c r="H39" s="146">
        <f t="shared" si="15"/>
      </c>
      <c r="I39" s="111"/>
      <c r="J39" s="150">
        <f t="shared" si="16"/>
      </c>
      <c r="K39" s="80"/>
      <c r="L39" s="146"/>
      <c r="M39" s="111"/>
      <c r="N39" s="147">
        <f t="shared" si="19"/>
      </c>
      <c r="O39" s="80"/>
      <c r="P39" s="146">
        <f>IF(O39="","",O$2/(O39)*$V$3)</f>
      </c>
      <c r="Q39" s="122">
        <v>0.012499999999999999</v>
      </c>
      <c r="R39" s="147">
        <f t="shared" si="17"/>
        <v>845.3703703703704</v>
      </c>
      <c r="S39" s="148">
        <f t="shared" si="18"/>
        <v>845.3703703703704</v>
      </c>
      <c r="T39" s="148">
        <f>R39</f>
        <v>845.3703703703704</v>
      </c>
      <c r="U39" s="151">
        <f>IF(H39="",0,H39)</f>
        <v>0</v>
      </c>
      <c r="V39" s="151">
        <f>IF(J39="",0,J39)</f>
        <v>0</v>
      </c>
      <c r="W39" s="151">
        <f>IF(N39="",0,N39)</f>
        <v>0</v>
      </c>
      <c r="X39" s="151">
        <f>IF(P39="",0,P39)</f>
        <v>0</v>
      </c>
      <c r="Y39" s="151">
        <f>IF(R39="",0,R39)</f>
        <v>845.3703703703704</v>
      </c>
      <c r="Z39" s="151" t="e">
        <f>IF(#REF!="",0,#REF!)</f>
        <v>#REF!</v>
      </c>
    </row>
    <row r="40" spans="1:26" s="79" customFormat="1" ht="12.75" customHeight="1">
      <c r="A40" s="138">
        <v>37</v>
      </c>
      <c r="B40" s="133" t="s">
        <v>486</v>
      </c>
      <c r="C40" s="56" t="s">
        <v>487</v>
      </c>
      <c r="D40" s="57" t="s">
        <v>488</v>
      </c>
      <c r="E40" s="115"/>
      <c r="F40" s="150"/>
      <c r="G40" s="80"/>
      <c r="H40" s="146">
        <f t="shared" si="15"/>
      </c>
      <c r="I40" s="111"/>
      <c r="J40" s="150">
        <f t="shared" si="16"/>
      </c>
      <c r="K40" s="80"/>
      <c r="L40" s="146">
        <f>IF(K40="","",K$2/(K40)*$V$3)</f>
      </c>
      <c r="M40" s="111"/>
      <c r="N40" s="147">
        <f t="shared" si="19"/>
      </c>
      <c r="O40" s="80">
        <v>0.007511574074074074</v>
      </c>
      <c r="P40" s="146">
        <v>845</v>
      </c>
      <c r="Q40" s="111"/>
      <c r="R40" s="147">
        <f t="shared" si="17"/>
      </c>
      <c r="S40" s="148">
        <f t="shared" si="18"/>
        <v>845</v>
      </c>
      <c r="T40" s="148">
        <f>P40</f>
        <v>845</v>
      </c>
      <c r="U40" s="151">
        <f>IF(H40="",0,H40)</f>
        <v>0</v>
      </c>
      <c r="V40" s="151">
        <f>IF(J40="",0,J40)</f>
        <v>0</v>
      </c>
      <c r="W40" s="151">
        <f>IF(N40="",0,N40)</f>
        <v>0</v>
      </c>
      <c r="X40" s="151">
        <f>IF(P40="",0,P40)</f>
        <v>845</v>
      </c>
      <c r="Y40" s="151">
        <f>IF(R40="",0,R40)</f>
        <v>0</v>
      </c>
      <c r="Z40" s="151" t="e">
        <f>IF(#REF!="",0,#REF!)</f>
        <v>#REF!</v>
      </c>
    </row>
    <row r="41" spans="1:26" s="79" customFormat="1" ht="12.75" customHeight="1">
      <c r="A41" s="138">
        <v>38</v>
      </c>
      <c r="B41" s="79" t="s">
        <v>715</v>
      </c>
      <c r="C41" s="79" t="s">
        <v>716</v>
      </c>
      <c r="F41" s="150"/>
      <c r="G41" s="80"/>
      <c r="H41" s="146">
        <f t="shared" si="15"/>
      </c>
      <c r="I41" s="111"/>
      <c r="J41" s="150">
        <f t="shared" si="16"/>
      </c>
      <c r="K41" s="80"/>
      <c r="L41" s="146"/>
      <c r="M41" s="111"/>
      <c r="N41" s="147">
        <f t="shared" si="19"/>
      </c>
      <c r="O41" s="80"/>
      <c r="P41" s="146">
        <f>IF(O41="","",O$2/(O41)*$V$3)</f>
      </c>
      <c r="Q41" s="122">
        <v>0.012870370370370372</v>
      </c>
      <c r="R41" s="147">
        <f t="shared" si="17"/>
        <v>821.0431654676258</v>
      </c>
      <c r="S41" s="148">
        <f t="shared" si="18"/>
        <v>821.0431654676258</v>
      </c>
      <c r="T41" s="148">
        <f>R41</f>
        <v>821.0431654676258</v>
      </c>
      <c r="U41" s="151">
        <f>IF(H41="",0,H41)</f>
        <v>0</v>
      </c>
      <c r="V41" s="151">
        <f>IF(J41="",0,J41)</f>
        <v>0</v>
      </c>
      <c r="W41" s="151">
        <f>IF(N41="",0,N41)</f>
        <v>0</v>
      </c>
      <c r="X41" s="151">
        <f>IF(P41="",0,P41)</f>
        <v>0</v>
      </c>
      <c r="Y41" s="151">
        <f>IF(R41="",0,R41)</f>
        <v>821.0431654676258</v>
      </c>
      <c r="Z41" s="151" t="e">
        <f>IF(#REF!="",0,#REF!)</f>
        <v>#REF!</v>
      </c>
    </row>
    <row r="42" spans="1:25" s="79" customFormat="1" ht="12.75" customHeight="1">
      <c r="A42" s="138">
        <v>39</v>
      </c>
      <c r="B42" s="133" t="s">
        <v>183</v>
      </c>
      <c r="C42" s="134" t="s">
        <v>473</v>
      </c>
      <c r="D42" s="135" t="s">
        <v>440</v>
      </c>
      <c r="E42" s="115"/>
      <c r="F42" s="150"/>
      <c r="G42" s="80"/>
      <c r="H42" s="146">
        <f t="shared" si="15"/>
      </c>
      <c r="I42" s="111"/>
      <c r="J42" s="150">
        <f t="shared" si="16"/>
      </c>
      <c r="K42" s="80"/>
      <c r="L42" s="146">
        <f>IF(K42="","",K$2/(K42)*$V$3)</f>
      </c>
      <c r="M42" s="111"/>
      <c r="N42" s="147">
        <f t="shared" si="19"/>
      </c>
      <c r="O42" s="80">
        <v>0.007743055555555556</v>
      </c>
      <c r="P42" s="146">
        <v>820</v>
      </c>
      <c r="Q42" s="111"/>
      <c r="R42" s="147">
        <f t="shared" si="17"/>
      </c>
      <c r="S42" s="148">
        <f t="shared" si="18"/>
        <v>820</v>
      </c>
      <c r="T42" s="148">
        <f>P42</f>
        <v>820</v>
      </c>
      <c r="U42" s="138"/>
      <c r="V42" s="138"/>
      <c r="W42" s="138"/>
      <c r="X42" s="138"/>
      <c r="Y42" s="138"/>
    </row>
    <row r="43" spans="1:25" s="79" customFormat="1" ht="12.75" customHeight="1">
      <c r="A43" s="138">
        <v>40</v>
      </c>
      <c r="B43" s="79" t="s">
        <v>717</v>
      </c>
      <c r="C43" s="79" t="s">
        <v>718</v>
      </c>
      <c r="F43" s="150"/>
      <c r="G43" s="80"/>
      <c r="H43" s="146">
        <f t="shared" si="15"/>
      </c>
      <c r="I43" s="111"/>
      <c r="J43" s="150">
        <f t="shared" si="16"/>
      </c>
      <c r="K43" s="80"/>
      <c r="L43" s="146"/>
      <c r="M43" s="111"/>
      <c r="N43" s="147">
        <f t="shared" si="19"/>
      </c>
      <c r="O43" s="80"/>
      <c r="P43" s="146">
        <f>IF(O43="","",O$2/(O43)*$V$3)</f>
      </c>
      <c r="Q43" s="122">
        <v>0.012939814814814814</v>
      </c>
      <c r="R43" s="147">
        <f t="shared" si="17"/>
        <v>816.6368515205726</v>
      </c>
      <c r="S43" s="148">
        <f t="shared" si="18"/>
        <v>816.6368515205726</v>
      </c>
      <c r="T43" s="148">
        <f>IF(S43="","",IF(COUNT(U43:Z43)&lt;$V$2,S43,IF(COUNT(U43:Z43)=$V$2,S43-MIN(U43:Z43),S43-MIN(U43:Z43)-SMALL(U43:Z43,2)-SMALL(U43:Z43,3))))</f>
        <v>816.6368515205726</v>
      </c>
      <c r="U43" s="138"/>
      <c r="V43" s="138"/>
      <c r="W43" s="138"/>
      <c r="X43" s="138"/>
      <c r="Y43" s="138"/>
    </row>
    <row r="44" spans="1:25" s="79" customFormat="1" ht="12.75" customHeight="1">
      <c r="A44" s="138">
        <v>41</v>
      </c>
      <c r="B44" s="79" t="s">
        <v>719</v>
      </c>
      <c r="C44" s="79" t="s">
        <v>720</v>
      </c>
      <c r="F44" s="150"/>
      <c r="G44" s="80"/>
      <c r="H44" s="146">
        <f t="shared" si="15"/>
      </c>
      <c r="I44" s="111"/>
      <c r="J44" s="150">
        <f t="shared" si="16"/>
      </c>
      <c r="K44" s="80"/>
      <c r="L44" s="146"/>
      <c r="M44" s="111"/>
      <c r="N44" s="147">
        <f t="shared" si="19"/>
      </c>
      <c r="O44" s="80"/>
      <c r="P44" s="146">
        <f>IF(O44="","",O$2/(O44)*$V$3)</f>
      </c>
      <c r="Q44" s="122">
        <v>0.012951388888888887</v>
      </c>
      <c r="R44" s="147">
        <f t="shared" si="17"/>
        <v>815.9070598748884</v>
      </c>
      <c r="S44" s="148">
        <f t="shared" si="18"/>
        <v>815.9070598748884</v>
      </c>
      <c r="T44" s="148">
        <f>IF(S44="","",IF(COUNT(U44:Z44)&lt;$V$2,S44,IF(COUNT(U44:Z44)=$V$2,S44-MIN(U44:Z44),S44-MIN(U44:Z44)-SMALL(U44:Z44,2)-SMALL(U44:Z44,3))))</f>
        <v>815.9070598748884</v>
      </c>
      <c r="U44" s="138"/>
      <c r="V44" s="138"/>
      <c r="W44" s="138"/>
      <c r="X44" s="138"/>
      <c r="Y44" s="138"/>
    </row>
    <row r="45" spans="1:25" s="79" customFormat="1" ht="12.75" customHeight="1">
      <c r="A45" s="138">
        <v>42</v>
      </c>
      <c r="B45" s="133" t="s">
        <v>312</v>
      </c>
      <c r="C45" s="56" t="s">
        <v>489</v>
      </c>
      <c r="D45" s="57" t="s">
        <v>174</v>
      </c>
      <c r="E45" s="115"/>
      <c r="F45" s="150"/>
      <c r="G45" s="80"/>
      <c r="H45" s="146">
        <f t="shared" si="15"/>
      </c>
      <c r="I45" s="111"/>
      <c r="J45" s="150">
        <f t="shared" si="16"/>
      </c>
      <c r="K45" s="80"/>
      <c r="L45" s="146">
        <f>IF(K45="","",K$2/(K45)*$V$3)</f>
      </c>
      <c r="M45" s="111"/>
      <c r="N45" s="147">
        <f t="shared" si="19"/>
      </c>
      <c r="O45" s="80">
        <v>0.007870370370370371</v>
      </c>
      <c r="P45" s="146">
        <v>807</v>
      </c>
      <c r="Q45" s="111"/>
      <c r="R45" s="147">
        <f t="shared" si="17"/>
      </c>
      <c r="S45" s="148">
        <f t="shared" si="18"/>
        <v>807</v>
      </c>
      <c r="T45" s="148">
        <f>IF(S45="","",IF(COUNT(U45:Z45)&lt;$V$2,S45,IF(COUNT(U45:Z45)=$V$2,S45-MIN(U45:Z45),S45-MIN(U45:Z45)-SMALL(U45:Z45,2)-SMALL(U45:Z45,3))))</f>
        <v>807</v>
      </c>
      <c r="U45" s="138"/>
      <c r="V45" s="138"/>
      <c r="W45" s="138"/>
      <c r="X45" s="138"/>
      <c r="Y45" s="138"/>
    </row>
    <row r="46" spans="1:25" s="79" customFormat="1" ht="12.75" customHeight="1">
      <c r="A46" s="138">
        <v>43</v>
      </c>
      <c r="B46" s="79" t="s">
        <v>721</v>
      </c>
      <c r="C46" s="79" t="s">
        <v>722</v>
      </c>
      <c r="F46" s="150"/>
      <c r="G46" s="80"/>
      <c r="H46" s="146">
        <f t="shared" si="15"/>
      </c>
      <c r="I46" s="111"/>
      <c r="J46" s="150">
        <f t="shared" si="16"/>
      </c>
      <c r="K46" s="80"/>
      <c r="L46" s="146"/>
      <c r="M46" s="111"/>
      <c r="N46" s="147">
        <f t="shared" si="19"/>
      </c>
      <c r="O46" s="80"/>
      <c r="P46" s="146">
        <f>IF(O46="","",O$2/(O46)*$V$3)</f>
      </c>
      <c r="Q46" s="122">
        <v>0.013171296296296294</v>
      </c>
      <c r="R46" s="147">
        <f t="shared" si="17"/>
        <v>802.2847100175749</v>
      </c>
      <c r="S46" s="148">
        <f t="shared" si="18"/>
        <v>802.2847100175749</v>
      </c>
      <c r="T46" s="148">
        <f>IF(S46="","",IF(COUNT(U46:Z46)&lt;$V$2,S46,IF(COUNT(U46:Z46)=$V$2,S46-MIN(U46:Z46),S46-MIN(U46:Z46)-SMALL(U46:Z46,2)-SMALL(U46:Z46,3))))</f>
        <v>802.2847100175749</v>
      </c>
      <c r="U46" s="138"/>
      <c r="V46" s="138"/>
      <c r="W46" s="138"/>
      <c r="X46" s="138"/>
      <c r="Y46" s="138"/>
    </row>
    <row r="47" spans="1:25" s="79" customFormat="1" ht="12.75" customHeight="1">
      <c r="A47" s="138">
        <v>44</v>
      </c>
      <c r="B47" s="79" t="s">
        <v>723</v>
      </c>
      <c r="C47" s="79" t="s">
        <v>724</v>
      </c>
      <c r="F47" s="150"/>
      <c r="G47" s="80"/>
      <c r="H47" s="146">
        <f t="shared" si="15"/>
      </c>
      <c r="I47" s="111"/>
      <c r="J47" s="150">
        <f t="shared" si="16"/>
      </c>
      <c r="K47" s="80"/>
      <c r="L47" s="146"/>
      <c r="M47" s="111"/>
      <c r="N47" s="147">
        <f t="shared" si="19"/>
      </c>
      <c r="O47" s="80"/>
      <c r="P47" s="146">
        <f>IF(O47="","",O$2/(O47)*$V$3)</f>
      </c>
      <c r="Q47" s="122">
        <v>0.013368055555555557</v>
      </c>
      <c r="R47" s="147">
        <f t="shared" si="17"/>
        <v>790.4761904761905</v>
      </c>
      <c r="S47" s="148">
        <f t="shared" si="18"/>
        <v>790.4761904761905</v>
      </c>
      <c r="T47" s="148">
        <f>IF(S47="","",IF(COUNT(U47:Z47)&lt;$V$2,S47,IF(COUNT(U47:Z47)=$V$2,S47-MIN(U47:Z47),S47-MIN(U47:Z47)-SMALL(U47:Z47,2)-SMALL(U47:Z47,3))))</f>
        <v>790.4761904761905</v>
      </c>
      <c r="U47" s="138"/>
      <c r="V47" s="138"/>
      <c r="W47" s="138"/>
      <c r="X47" s="138"/>
      <c r="Y47" s="138"/>
    </row>
    <row r="48" spans="1:27" s="79" customFormat="1" ht="12.75" customHeight="1">
      <c r="A48" s="138">
        <v>45</v>
      </c>
      <c r="B48" s="204" t="s">
        <v>274</v>
      </c>
      <c r="C48" s="79" t="s">
        <v>725</v>
      </c>
      <c r="D48" s="204" t="s">
        <v>231</v>
      </c>
      <c r="E48" s="115"/>
      <c r="F48" s="150"/>
      <c r="G48" s="80"/>
      <c r="H48" s="146"/>
      <c r="I48" s="206">
        <v>0.015393518518518518</v>
      </c>
      <c r="J48" s="150">
        <v>778</v>
      </c>
      <c r="K48" s="80"/>
      <c r="L48" s="146">
        <f>IF(K48="","",K$2/(K48)*$V$3)</f>
      </c>
      <c r="M48" s="111"/>
      <c r="N48" s="147">
        <f t="shared" si="19"/>
      </c>
      <c r="O48" s="80"/>
      <c r="P48" s="146">
        <f>IF(O48="","",O$2/(O48)*$V$3)</f>
      </c>
      <c r="Q48" s="111"/>
      <c r="R48" s="147">
        <f t="shared" si="17"/>
      </c>
      <c r="S48" s="148">
        <f t="shared" si="18"/>
        <v>778</v>
      </c>
      <c r="T48" s="148">
        <f>J48</f>
        <v>778</v>
      </c>
      <c r="U48" s="151">
        <f>IF(H48="",0,H48)</f>
        <v>0</v>
      </c>
      <c r="V48" s="151">
        <f>IF(J48="",0,J48)</f>
        <v>778</v>
      </c>
      <c r="W48" s="151">
        <f>IF(N48="",0,N48)</f>
        <v>0</v>
      </c>
      <c r="X48" s="151">
        <f>IF(P48="",0,P48)</f>
        <v>0</v>
      </c>
      <c r="Y48" s="151">
        <f>IF(R48="",0,R48)</f>
        <v>0</v>
      </c>
      <c r="Z48" s="151" t="e">
        <f>IF(#REF!="",0,#REF!)</f>
        <v>#REF!</v>
      </c>
      <c r="AA48" s="154"/>
    </row>
    <row r="49" spans="1:26" s="79" customFormat="1" ht="12.75" customHeight="1">
      <c r="A49" s="138">
        <v>46</v>
      </c>
      <c r="B49" s="79" t="s">
        <v>819</v>
      </c>
      <c r="C49" s="79" t="s">
        <v>820</v>
      </c>
      <c r="F49" s="150"/>
      <c r="G49" s="80"/>
      <c r="H49" s="146">
        <f>IF(G49="","",G$2/(G49)*$V$3)</f>
      </c>
      <c r="I49" s="111"/>
      <c r="J49" s="150">
        <f>IF(I49="","",I$2/(I49)*$V$3)</f>
      </c>
      <c r="K49" s="80"/>
      <c r="L49" s="146"/>
      <c r="M49" s="111"/>
      <c r="N49" s="147">
        <f t="shared" si="19"/>
      </c>
      <c r="O49" s="80"/>
      <c r="P49" s="146">
        <f>IF(O49="","",O$2/(O49)*$V$3)</f>
      </c>
      <c r="Q49" s="122">
        <v>0.013622685185185184</v>
      </c>
      <c r="R49" s="147">
        <f t="shared" si="17"/>
        <v>775.7009345794394</v>
      </c>
      <c r="S49" s="148">
        <f t="shared" si="18"/>
        <v>775.7009345794394</v>
      </c>
      <c r="T49" s="148">
        <f>R49</f>
        <v>775.7009345794394</v>
      </c>
      <c r="U49" s="151">
        <f>IF(H49="",0,H49)</f>
        <v>0</v>
      </c>
      <c r="V49" s="151">
        <f>IF(J49="",0,J49)</f>
        <v>0</v>
      </c>
      <c r="W49" s="151">
        <f>IF(N49="",0,N49)</f>
        <v>0</v>
      </c>
      <c r="X49" s="151">
        <f>IF(P49="",0,P49)</f>
        <v>0</v>
      </c>
      <c r="Y49" s="151">
        <f>IF(R49="",0,R49)</f>
        <v>775.7009345794394</v>
      </c>
      <c r="Z49" s="151" t="e">
        <f>IF(#REF!="",0,#REF!)</f>
        <v>#REF!</v>
      </c>
    </row>
    <row r="50" spans="1:25" s="79" customFormat="1" ht="12.75" customHeight="1">
      <c r="A50" s="138">
        <v>47</v>
      </c>
      <c r="B50" s="79" t="s">
        <v>821</v>
      </c>
      <c r="C50" s="79" t="s">
        <v>822</v>
      </c>
      <c r="F50" s="150"/>
      <c r="G50" s="80"/>
      <c r="H50" s="146">
        <f>IF(G50="","",G$2/(G50)*$V$3)</f>
      </c>
      <c r="I50" s="111"/>
      <c r="J50" s="150">
        <f>IF(I50="","",I$2/(I50)*$V$3)</f>
      </c>
      <c r="K50" s="80"/>
      <c r="L50" s="146"/>
      <c r="M50" s="111"/>
      <c r="N50" s="147">
        <f t="shared" si="19"/>
      </c>
      <c r="O50" s="80"/>
      <c r="P50" s="146">
        <f>IF(O50="","",O$2/(O50)*$V$3)</f>
      </c>
      <c r="Q50" s="122">
        <v>0.013657407407407408</v>
      </c>
      <c r="R50" s="147">
        <f t="shared" si="17"/>
        <v>773.728813559322</v>
      </c>
      <c r="S50" s="148">
        <f t="shared" si="18"/>
        <v>773.728813559322</v>
      </c>
      <c r="T50" s="148">
        <f>IF(S50="","",IF(COUNT(U50:Z50)&lt;$V$2,S50,IF(COUNT(U50:Z50)=$V$2,S50-MIN(U50:Z50),S50-MIN(U50:Z50)-SMALL(U50:Z50,2)-SMALL(U50:Z50,3))))</f>
        <v>773.728813559322</v>
      </c>
      <c r="U50" s="138"/>
      <c r="V50" s="138"/>
      <c r="W50" s="138"/>
      <c r="X50" s="138"/>
      <c r="Y50" s="138"/>
    </row>
    <row r="51" spans="1:26" s="79" customFormat="1" ht="12.75" customHeight="1">
      <c r="A51" s="138">
        <v>48</v>
      </c>
      <c r="B51" s="133" t="s">
        <v>490</v>
      </c>
      <c r="C51" s="56" t="s">
        <v>491</v>
      </c>
      <c r="D51" s="57" t="s">
        <v>174</v>
      </c>
      <c r="E51" s="115"/>
      <c r="F51" s="150"/>
      <c r="G51" s="80"/>
      <c r="H51" s="146">
        <f>IF(G51="","",G$2/(G51)*$V$3)</f>
      </c>
      <c r="I51" s="111"/>
      <c r="J51" s="150">
        <f>IF(I51="","",I$2/(I51)*$V$3)</f>
      </c>
      <c r="K51" s="80"/>
      <c r="L51" s="146">
        <f>IF(K51="","",K$2/(K51)*$V$3)</f>
      </c>
      <c r="M51" s="111"/>
      <c r="N51" s="147">
        <f t="shared" si="19"/>
      </c>
      <c r="O51" s="80">
        <v>0.00832175925925926</v>
      </c>
      <c r="P51" s="146">
        <v>763</v>
      </c>
      <c r="Q51" s="111"/>
      <c r="R51" s="147">
        <f t="shared" si="17"/>
      </c>
      <c r="S51" s="148">
        <f t="shared" si="18"/>
        <v>763</v>
      </c>
      <c r="T51" s="148">
        <f>P51</f>
        <v>763</v>
      </c>
      <c r="U51" s="151">
        <f>IF(H51="",0,H51)</f>
        <v>0</v>
      </c>
      <c r="V51" s="151">
        <f>IF(J51="",0,J51)</f>
        <v>0</v>
      </c>
      <c r="W51" s="151">
        <f>IF(N51="",0,N51)</f>
        <v>0</v>
      </c>
      <c r="X51" s="151">
        <f>IF(P51="",0,P51)</f>
        <v>763</v>
      </c>
      <c r="Y51" s="151">
        <f>IF(R51="",0,R51)</f>
        <v>0</v>
      </c>
      <c r="Z51" s="151" t="e">
        <f>IF(#REF!="",0,#REF!)</f>
        <v>#REF!</v>
      </c>
    </row>
    <row r="52" spans="1:26" s="79" customFormat="1" ht="12.75" customHeight="1">
      <c r="A52" s="138">
        <v>49</v>
      </c>
      <c r="B52" s="133" t="s">
        <v>399</v>
      </c>
      <c r="C52" s="56" t="s">
        <v>492</v>
      </c>
      <c r="D52" s="57" t="s">
        <v>479</v>
      </c>
      <c r="E52" s="115"/>
      <c r="F52" s="150"/>
      <c r="G52" s="80"/>
      <c r="H52" s="146">
        <f>IF(G52="","",G$2/(G52)*$V$3)</f>
      </c>
      <c r="I52" s="111"/>
      <c r="J52" s="150">
        <f>IF(I52="","",I$2/(I52)*$V$3)</f>
      </c>
      <c r="K52" s="80"/>
      <c r="L52" s="146">
        <f>IF(K52="","",K$2/(K52)*$V$3)</f>
      </c>
      <c r="M52" s="111"/>
      <c r="N52" s="147">
        <f t="shared" si="19"/>
      </c>
      <c r="O52" s="80">
        <v>0.008368055555555556</v>
      </c>
      <c r="P52" s="146">
        <v>759</v>
      </c>
      <c r="Q52" s="111"/>
      <c r="R52" s="147">
        <f t="shared" si="17"/>
      </c>
      <c r="S52" s="148">
        <f t="shared" si="18"/>
        <v>759</v>
      </c>
      <c r="T52" s="148">
        <f>P52</f>
        <v>759</v>
      </c>
      <c r="U52" s="151">
        <f>IF(H52="",0,H52)</f>
        <v>0</v>
      </c>
      <c r="V52" s="151">
        <f>IF(J52="",0,J52)</f>
        <v>0</v>
      </c>
      <c r="W52" s="151">
        <f>IF(N52="",0,N52)</f>
        <v>0</v>
      </c>
      <c r="X52" s="151">
        <f>IF(P52="",0,P52)</f>
        <v>759</v>
      </c>
      <c r="Y52" s="151">
        <f>IF(R52="",0,R52)</f>
        <v>0</v>
      </c>
      <c r="Z52" s="151" t="e">
        <f>IF(#REF!="",0,#REF!)</f>
        <v>#REF!</v>
      </c>
    </row>
    <row r="53" spans="1:25" s="79" customFormat="1" ht="12.75" customHeight="1">
      <c r="A53" s="138">
        <v>50</v>
      </c>
      <c r="B53" s="79" t="s">
        <v>726</v>
      </c>
      <c r="C53" s="79" t="s">
        <v>727</v>
      </c>
      <c r="F53" s="150"/>
      <c r="G53" s="80"/>
      <c r="H53" s="146">
        <f>IF(G53="","",G$2/(G53)*$V$3)</f>
      </c>
      <c r="I53" s="111"/>
      <c r="J53" s="150">
        <f>IF(I53="","",I$2/(I53)*$V$3)</f>
      </c>
      <c r="K53" s="80"/>
      <c r="L53" s="146"/>
      <c r="M53" s="111"/>
      <c r="N53" s="147">
        <f t="shared" si="19"/>
      </c>
      <c r="O53" s="80"/>
      <c r="P53" s="146">
        <f>IF(O53="","",O$2/(O53)*$V$3)</f>
      </c>
      <c r="Q53" s="122">
        <v>0.013935185185185184</v>
      </c>
      <c r="R53" s="147">
        <f t="shared" si="17"/>
        <v>758.3056478405316</v>
      </c>
      <c r="S53" s="148">
        <f t="shared" si="18"/>
        <v>758.3056478405316</v>
      </c>
      <c r="T53" s="148">
        <f>R53</f>
        <v>758.3056478405316</v>
      </c>
      <c r="U53" s="138"/>
      <c r="V53" s="138"/>
      <c r="W53" s="138"/>
      <c r="X53" s="138"/>
      <c r="Y53" s="138"/>
    </row>
    <row r="54" spans="1:25" s="79" customFormat="1" ht="12.75" customHeight="1">
      <c r="A54" s="138">
        <v>51</v>
      </c>
      <c r="B54" s="204" t="s">
        <v>312</v>
      </c>
      <c r="C54" s="79" t="s">
        <v>728</v>
      </c>
      <c r="D54" s="204"/>
      <c r="E54" s="115"/>
      <c r="F54" s="150"/>
      <c r="G54" s="80"/>
      <c r="H54" s="146"/>
      <c r="I54" s="206">
        <v>0.015844907407407408</v>
      </c>
      <c r="J54" s="150">
        <v>756</v>
      </c>
      <c r="K54" s="80"/>
      <c r="L54" s="146">
        <f>IF(K54="","",K$2/(K54)*$V$3)</f>
      </c>
      <c r="M54" s="111"/>
      <c r="N54" s="147">
        <f t="shared" si="19"/>
      </c>
      <c r="O54" s="80"/>
      <c r="P54" s="146">
        <f>IF(O54="","",O$2/(O54)*$V$3)</f>
      </c>
      <c r="Q54" s="111"/>
      <c r="R54" s="147">
        <f t="shared" si="17"/>
      </c>
      <c r="S54" s="148">
        <f t="shared" si="18"/>
        <v>756</v>
      </c>
      <c r="T54" s="148">
        <f>IF(S54="","",IF(COUNT(U54:Z54)&lt;$V$2,S54,IF(COUNT(U54:Z54)=$V$2,S54-MIN(U54:Z54),S54-MIN(U54:Z54)-SMALL(U54:Z54,2)-SMALL(U54:Z54,3))))</f>
        <v>756</v>
      </c>
      <c r="U54" s="138"/>
      <c r="V54" s="138"/>
      <c r="W54" s="138"/>
      <c r="X54" s="138"/>
      <c r="Y54" s="138"/>
    </row>
    <row r="55" spans="1:26" s="79" customFormat="1" ht="12.75" customHeight="1">
      <c r="A55" s="138">
        <v>52</v>
      </c>
      <c r="B55" s="133" t="s">
        <v>283</v>
      </c>
      <c r="C55" s="56" t="s">
        <v>493</v>
      </c>
      <c r="D55" s="57" t="s">
        <v>494</v>
      </c>
      <c r="E55" s="115"/>
      <c r="F55" s="150"/>
      <c r="G55" s="80"/>
      <c r="H55" s="146">
        <f>IF(G55="","",G$2/(G55)*$V$3)</f>
      </c>
      <c r="I55" s="111"/>
      <c r="J55" s="150">
        <f>IF(I55="","",I$2/(I55)*$V$3)</f>
      </c>
      <c r="K55" s="80"/>
      <c r="L55" s="146">
        <f>IF(K55="","",K$2/(K55)*$V$3)</f>
      </c>
      <c r="M55" s="111"/>
      <c r="N55" s="147">
        <f t="shared" si="19"/>
      </c>
      <c r="O55" s="80">
        <v>0.008449074074074074</v>
      </c>
      <c r="P55" s="146">
        <v>752</v>
      </c>
      <c r="Q55" s="111"/>
      <c r="R55" s="147">
        <f t="shared" si="17"/>
      </c>
      <c r="S55" s="148">
        <f t="shared" si="18"/>
        <v>752</v>
      </c>
      <c r="T55" s="148">
        <f>P55</f>
        <v>752</v>
      </c>
      <c r="U55" s="151">
        <f aca="true" t="shared" si="20" ref="U55:U63">IF(H55="",0,H55)</f>
        <v>0</v>
      </c>
      <c r="V55" s="151">
        <f aca="true" t="shared" si="21" ref="V55:V63">IF(J55="",0,J55)</f>
        <v>0</v>
      </c>
      <c r="W55" s="151">
        <f aca="true" t="shared" si="22" ref="W55:W63">IF(N55="",0,N55)</f>
        <v>0</v>
      </c>
      <c r="X55" s="151">
        <f aca="true" t="shared" si="23" ref="X55:X63">IF(P55="",0,P55)</f>
        <v>752</v>
      </c>
      <c r="Y55" s="151">
        <f aca="true" t="shared" si="24" ref="Y55:Y63">IF(R55="",0,R55)</f>
        <v>0</v>
      </c>
      <c r="Z55" s="151" t="e">
        <f>IF(#REF!="",0,#REF!)</f>
        <v>#REF!</v>
      </c>
    </row>
    <row r="56" spans="1:26" s="79" customFormat="1" ht="12.75" customHeight="1">
      <c r="A56" s="138">
        <v>53</v>
      </c>
      <c r="B56" s="204" t="s">
        <v>391</v>
      </c>
      <c r="C56" s="79" t="s">
        <v>729</v>
      </c>
      <c r="D56" s="204"/>
      <c r="E56" s="115"/>
      <c r="F56" s="150"/>
      <c r="G56" s="80"/>
      <c r="H56" s="146"/>
      <c r="I56" s="206">
        <v>0.015949074074074074</v>
      </c>
      <c r="J56" s="150">
        <v>751</v>
      </c>
      <c r="K56" s="80"/>
      <c r="L56" s="146">
        <f>IF(K56="","",K$2/(K56)*$V$3)</f>
      </c>
      <c r="M56" s="111"/>
      <c r="N56" s="147">
        <f t="shared" si="19"/>
      </c>
      <c r="O56" s="80"/>
      <c r="P56" s="146">
        <f>IF(O56="","",O$2/(O56)*$V$3)</f>
      </c>
      <c r="Q56" s="111"/>
      <c r="R56" s="147">
        <f t="shared" si="17"/>
      </c>
      <c r="S56" s="148">
        <f t="shared" si="18"/>
        <v>751</v>
      </c>
      <c r="T56" s="148">
        <f>J56</f>
        <v>751</v>
      </c>
      <c r="U56" s="151">
        <f t="shared" si="20"/>
        <v>0</v>
      </c>
      <c r="V56" s="151">
        <f t="shared" si="21"/>
        <v>751</v>
      </c>
      <c r="W56" s="151">
        <f t="shared" si="22"/>
        <v>0</v>
      </c>
      <c r="X56" s="151">
        <f t="shared" si="23"/>
        <v>0</v>
      </c>
      <c r="Y56" s="151">
        <f t="shared" si="24"/>
        <v>0</v>
      </c>
      <c r="Z56" s="151" t="e">
        <f>IF(#REF!="",0,#REF!)</f>
        <v>#REF!</v>
      </c>
    </row>
    <row r="57" spans="1:26" s="79" customFormat="1" ht="12.75" customHeight="1">
      <c r="A57" s="138">
        <v>54</v>
      </c>
      <c r="B57" s="79" t="s">
        <v>823</v>
      </c>
      <c r="C57" s="79" t="s">
        <v>824</v>
      </c>
      <c r="F57" s="150"/>
      <c r="G57" s="80"/>
      <c r="H57" s="146">
        <f>IF(G57="","",G$2/(G57)*$V$3)</f>
      </c>
      <c r="I57" s="111"/>
      <c r="J57" s="150">
        <f>IF(I57="","",I$2/(I57)*$V$3)</f>
      </c>
      <c r="K57" s="80"/>
      <c r="L57" s="146"/>
      <c r="M57" s="111"/>
      <c r="N57" s="147">
        <f t="shared" si="19"/>
      </c>
      <c r="O57" s="80"/>
      <c r="P57" s="146">
        <f>IF(O57="","",O$2/(O57)*$V$3)</f>
      </c>
      <c r="Q57" s="122">
        <v>0.014120370370370368</v>
      </c>
      <c r="R57" s="147">
        <f t="shared" si="17"/>
        <v>748.3606557377051</v>
      </c>
      <c r="S57" s="148">
        <f t="shared" si="18"/>
        <v>748.3606557377051</v>
      </c>
      <c r="T57" s="148">
        <f>R57</f>
        <v>748.3606557377051</v>
      </c>
      <c r="U57" s="151">
        <f t="shared" si="20"/>
        <v>0</v>
      </c>
      <c r="V57" s="151">
        <f t="shared" si="21"/>
        <v>0</v>
      </c>
      <c r="W57" s="151">
        <f t="shared" si="22"/>
        <v>0</v>
      </c>
      <c r="X57" s="151">
        <f t="shared" si="23"/>
        <v>0</v>
      </c>
      <c r="Y57" s="151">
        <f t="shared" si="24"/>
        <v>748.3606557377051</v>
      </c>
      <c r="Z57" s="151" t="e">
        <f>IF(#REF!="",0,#REF!)</f>
        <v>#REF!</v>
      </c>
    </row>
    <row r="58" spans="1:26" s="79" customFormat="1" ht="12.75" customHeight="1">
      <c r="A58" s="138">
        <v>55</v>
      </c>
      <c r="B58" s="79" t="s">
        <v>825</v>
      </c>
      <c r="C58" s="79" t="s">
        <v>826</v>
      </c>
      <c r="D58" s="79" t="s">
        <v>174</v>
      </c>
      <c r="F58" s="150"/>
      <c r="G58" s="80"/>
      <c r="H58" s="146">
        <f>IF(G58="","",G$2/(G58)*$V$3)</f>
      </c>
      <c r="I58" s="111"/>
      <c r="J58" s="150">
        <f>IF(I58="","",I$2/(I58)*$V$3)</f>
      </c>
      <c r="K58" s="80"/>
      <c r="L58" s="146"/>
      <c r="M58" s="111"/>
      <c r="N58" s="147">
        <f t="shared" si="19"/>
      </c>
      <c r="O58" s="80"/>
      <c r="P58" s="146">
        <f>IF(O58="","",O$2/(O58)*$V$3)</f>
      </c>
      <c r="Q58" s="122">
        <v>0.014120370370370368</v>
      </c>
      <c r="R58" s="147">
        <f t="shared" si="17"/>
        <v>748.3606557377051</v>
      </c>
      <c r="S58" s="148">
        <f t="shared" si="18"/>
        <v>748.3606557377051</v>
      </c>
      <c r="T58" s="148">
        <f>R58</f>
        <v>748.3606557377051</v>
      </c>
      <c r="U58" s="151">
        <f t="shared" si="20"/>
        <v>0</v>
      </c>
      <c r="V58" s="151">
        <f t="shared" si="21"/>
        <v>0</v>
      </c>
      <c r="W58" s="151">
        <f t="shared" si="22"/>
        <v>0</v>
      </c>
      <c r="X58" s="151">
        <f t="shared" si="23"/>
        <v>0</v>
      </c>
      <c r="Y58" s="151">
        <f t="shared" si="24"/>
        <v>748.3606557377051</v>
      </c>
      <c r="Z58" s="151" t="e">
        <f>IF(#REF!="",0,#REF!)</f>
        <v>#REF!</v>
      </c>
    </row>
    <row r="59" spans="1:26" s="79" customFormat="1" ht="12.75" customHeight="1">
      <c r="A59" s="138">
        <v>56</v>
      </c>
      <c r="B59" s="204" t="s">
        <v>3</v>
      </c>
      <c r="C59" s="79" t="s">
        <v>730</v>
      </c>
      <c r="D59" s="204" t="s">
        <v>232</v>
      </c>
      <c r="E59" s="115"/>
      <c r="F59" s="150"/>
      <c r="G59" s="80"/>
      <c r="H59" s="146"/>
      <c r="I59" s="206">
        <v>0.016226851851851853</v>
      </c>
      <c r="J59" s="150">
        <v>738</v>
      </c>
      <c r="K59" s="80"/>
      <c r="L59" s="146">
        <f>IF(K59="","",K$2/(K59)*$V$3)</f>
      </c>
      <c r="M59" s="111"/>
      <c r="N59" s="147">
        <f t="shared" si="19"/>
      </c>
      <c r="O59" s="80"/>
      <c r="P59" s="146">
        <f>IF(O59="","",O$2/(O59)*$V$3)</f>
      </c>
      <c r="Q59" s="111"/>
      <c r="R59" s="147">
        <f t="shared" si="17"/>
      </c>
      <c r="S59" s="148">
        <f t="shared" si="18"/>
        <v>738</v>
      </c>
      <c r="T59" s="148">
        <f>J59</f>
        <v>738</v>
      </c>
      <c r="U59" s="151">
        <f t="shared" si="20"/>
        <v>0</v>
      </c>
      <c r="V59" s="151">
        <f t="shared" si="21"/>
        <v>738</v>
      </c>
      <c r="W59" s="151">
        <f t="shared" si="22"/>
        <v>0</v>
      </c>
      <c r="X59" s="151">
        <f t="shared" si="23"/>
        <v>0</v>
      </c>
      <c r="Y59" s="151">
        <f t="shared" si="24"/>
        <v>0</v>
      </c>
      <c r="Z59" s="151" t="e">
        <f>IF(#REF!="",0,#REF!)</f>
        <v>#REF!</v>
      </c>
    </row>
    <row r="60" spans="1:26" s="79" customFormat="1" ht="12.75" customHeight="1">
      <c r="A60" s="138">
        <v>57</v>
      </c>
      <c r="B60" s="133" t="s">
        <v>496</v>
      </c>
      <c r="C60" s="56" t="s">
        <v>495</v>
      </c>
      <c r="D60" s="57" t="s">
        <v>656</v>
      </c>
      <c r="E60" s="115"/>
      <c r="F60" s="150"/>
      <c r="G60" s="80"/>
      <c r="H60" s="146">
        <f>IF(G60="","",G$2/(G60)*$V$3)</f>
      </c>
      <c r="I60" s="111"/>
      <c r="J60" s="150">
        <f>IF(I60="","",I$2/(I60)*$V$3)</f>
      </c>
      <c r="K60" s="80"/>
      <c r="L60" s="146">
        <f>IF(K60="","",K$2/(K60)*$V$3)</f>
      </c>
      <c r="M60" s="111"/>
      <c r="N60" s="147">
        <f t="shared" si="19"/>
      </c>
      <c r="O60" s="80">
        <v>0.008703703703703703</v>
      </c>
      <c r="P60" s="146">
        <v>730</v>
      </c>
      <c r="Q60" s="111"/>
      <c r="R60" s="147">
        <f t="shared" si="17"/>
      </c>
      <c r="S60" s="148">
        <f t="shared" si="18"/>
        <v>730</v>
      </c>
      <c r="T60" s="148">
        <f>P60</f>
        <v>730</v>
      </c>
      <c r="U60" s="151">
        <f t="shared" si="20"/>
        <v>0</v>
      </c>
      <c r="V60" s="151">
        <f t="shared" si="21"/>
        <v>0</v>
      </c>
      <c r="W60" s="151">
        <f t="shared" si="22"/>
        <v>0</v>
      </c>
      <c r="X60" s="151">
        <f t="shared" si="23"/>
        <v>730</v>
      </c>
      <c r="Y60" s="151">
        <f t="shared" si="24"/>
        <v>0</v>
      </c>
      <c r="Z60" s="151" t="e">
        <f>IF(#REF!="",0,#REF!)</f>
        <v>#REF!</v>
      </c>
    </row>
    <row r="61" spans="1:26" s="79" customFormat="1" ht="12.75" customHeight="1">
      <c r="A61" s="138">
        <v>58</v>
      </c>
      <c r="B61" s="204" t="s">
        <v>272</v>
      </c>
      <c r="C61" s="79" t="s">
        <v>731</v>
      </c>
      <c r="D61" s="204"/>
      <c r="E61" s="115"/>
      <c r="F61" s="150"/>
      <c r="G61" s="80"/>
      <c r="H61" s="146"/>
      <c r="I61" s="206">
        <v>0.01646990740740741</v>
      </c>
      <c r="J61" s="150">
        <v>728</v>
      </c>
      <c r="K61" s="80"/>
      <c r="L61" s="146">
        <f>IF(K61="","",K$2/(K61)*$V$3)</f>
      </c>
      <c r="M61" s="111"/>
      <c r="N61" s="147">
        <f t="shared" si="19"/>
      </c>
      <c r="O61" s="80"/>
      <c r="P61" s="146">
        <f>IF(O61="","",O$2/(O61)*$V$3)</f>
      </c>
      <c r="Q61" s="111"/>
      <c r="R61" s="147">
        <f t="shared" si="17"/>
      </c>
      <c r="S61" s="148">
        <f t="shared" si="18"/>
        <v>728</v>
      </c>
      <c r="T61" s="148">
        <f>J61</f>
        <v>728</v>
      </c>
      <c r="U61" s="151">
        <f t="shared" si="20"/>
        <v>0</v>
      </c>
      <c r="V61" s="151">
        <f t="shared" si="21"/>
        <v>728</v>
      </c>
      <c r="W61" s="151">
        <f t="shared" si="22"/>
        <v>0</v>
      </c>
      <c r="X61" s="151">
        <f t="shared" si="23"/>
        <v>0</v>
      </c>
      <c r="Y61" s="151">
        <f t="shared" si="24"/>
        <v>0</v>
      </c>
      <c r="Z61" s="151" t="e">
        <f>IF(#REF!="",0,#REF!)</f>
        <v>#REF!</v>
      </c>
    </row>
    <row r="62" spans="1:26" s="79" customFormat="1" ht="12.75" customHeight="1">
      <c r="A62" s="138">
        <v>59</v>
      </c>
      <c r="B62" s="79" t="s">
        <v>827</v>
      </c>
      <c r="C62" s="79" t="s">
        <v>828</v>
      </c>
      <c r="F62" s="150"/>
      <c r="G62" s="80"/>
      <c r="H62" s="146">
        <f>IF(G62="","",G$2/(G62)*$V$3)</f>
      </c>
      <c r="I62" s="111"/>
      <c r="J62" s="150">
        <f>IF(I62="","",I$2/(I62)*$V$3)</f>
      </c>
      <c r="K62" s="80"/>
      <c r="L62" s="146"/>
      <c r="M62" s="111"/>
      <c r="N62" s="147">
        <f t="shared" si="19"/>
      </c>
      <c r="O62" s="80"/>
      <c r="P62" s="146">
        <f>IF(O62="","",O$2/(O62)*$V$3)</f>
      </c>
      <c r="Q62" s="122">
        <v>0.014537037037037038</v>
      </c>
      <c r="R62" s="147">
        <f t="shared" si="17"/>
        <v>726.9108280254777</v>
      </c>
      <c r="S62" s="148">
        <f t="shared" si="18"/>
        <v>726.9108280254777</v>
      </c>
      <c r="T62" s="148">
        <f>R62</f>
        <v>726.9108280254777</v>
      </c>
      <c r="U62" s="151">
        <f t="shared" si="20"/>
        <v>0</v>
      </c>
      <c r="V62" s="151">
        <f t="shared" si="21"/>
        <v>0</v>
      </c>
      <c r="W62" s="151">
        <f t="shared" si="22"/>
        <v>0</v>
      </c>
      <c r="X62" s="151">
        <f t="shared" si="23"/>
        <v>0</v>
      </c>
      <c r="Y62" s="151">
        <f t="shared" si="24"/>
        <v>726.9108280254777</v>
      </c>
      <c r="Z62" s="151" t="e">
        <f>IF(#REF!="",0,#REF!)</f>
        <v>#REF!</v>
      </c>
    </row>
    <row r="63" spans="1:26" s="79" customFormat="1" ht="12.75" customHeight="1">
      <c r="A63" s="138">
        <v>60</v>
      </c>
      <c r="B63" s="204" t="s">
        <v>186</v>
      </c>
      <c r="C63" s="79" t="s">
        <v>732</v>
      </c>
      <c r="D63" s="204"/>
      <c r="E63" s="115"/>
      <c r="F63" s="150"/>
      <c r="G63" s="80"/>
      <c r="H63" s="146"/>
      <c r="I63" s="206">
        <v>0.01650462962962963</v>
      </c>
      <c r="J63" s="150">
        <v>726</v>
      </c>
      <c r="K63" s="80"/>
      <c r="L63" s="146">
        <f>IF(K63="","",K$2/(K63)*$V$3)</f>
      </c>
      <c r="M63" s="111"/>
      <c r="N63" s="147">
        <f t="shared" si="19"/>
      </c>
      <c r="O63" s="80"/>
      <c r="P63" s="146">
        <f>IF(O63="","",O$2/(O63)*$V$3)</f>
      </c>
      <c r="Q63" s="111"/>
      <c r="R63" s="147">
        <f t="shared" si="17"/>
      </c>
      <c r="S63" s="148">
        <f t="shared" si="18"/>
        <v>726</v>
      </c>
      <c r="T63" s="148">
        <f>J63</f>
        <v>726</v>
      </c>
      <c r="U63" s="151">
        <f t="shared" si="20"/>
        <v>0</v>
      </c>
      <c r="V63" s="151">
        <f t="shared" si="21"/>
        <v>726</v>
      </c>
      <c r="W63" s="151">
        <f t="shared" si="22"/>
        <v>0</v>
      </c>
      <c r="X63" s="151">
        <f t="shared" si="23"/>
        <v>0</v>
      </c>
      <c r="Y63" s="151">
        <f t="shared" si="24"/>
        <v>0</v>
      </c>
      <c r="Z63" s="151" t="e">
        <f>IF(#REF!="",0,#REF!)</f>
        <v>#REF!</v>
      </c>
    </row>
    <row r="64" spans="1:25" s="79" customFormat="1" ht="12.75" customHeight="1">
      <c r="A64" s="138">
        <v>61</v>
      </c>
      <c r="B64" s="79" t="s">
        <v>829</v>
      </c>
      <c r="C64" s="79" t="s">
        <v>830</v>
      </c>
      <c r="F64" s="150"/>
      <c r="G64" s="80"/>
      <c r="H64" s="146">
        <f>IF(G64="","",G$2/(G64)*$V$3)</f>
      </c>
      <c r="I64" s="111"/>
      <c r="J64" s="150">
        <f>IF(I64="","",I$2/(I64)*$V$3)</f>
      </c>
      <c r="K64" s="80"/>
      <c r="L64" s="146"/>
      <c r="M64" s="111"/>
      <c r="N64" s="147">
        <f t="shared" si="19"/>
      </c>
      <c r="O64" s="80"/>
      <c r="P64" s="146">
        <f>IF(O64="","",O$2/(O64)*$V$3)</f>
      </c>
      <c r="Q64" s="122">
        <v>0.014594907407407405</v>
      </c>
      <c r="R64" s="147">
        <f t="shared" si="17"/>
        <v>724.0285487708169</v>
      </c>
      <c r="S64" s="148">
        <f t="shared" si="18"/>
        <v>724.0285487708169</v>
      </c>
      <c r="T64" s="148">
        <f>R64</f>
        <v>724.0285487708169</v>
      </c>
      <c r="U64" s="138"/>
      <c r="V64" s="138"/>
      <c r="W64" s="138"/>
      <c r="X64" s="138"/>
      <c r="Y64" s="138"/>
    </row>
    <row r="65" spans="1:26" s="79" customFormat="1" ht="12.75" customHeight="1">
      <c r="A65" s="138">
        <v>62</v>
      </c>
      <c r="B65" s="133" t="s">
        <v>301</v>
      </c>
      <c r="C65" s="56" t="s">
        <v>302</v>
      </c>
      <c r="D65" s="57" t="s">
        <v>303</v>
      </c>
      <c r="E65" s="115">
        <v>0.007685185185185185</v>
      </c>
      <c r="F65" s="150">
        <v>718</v>
      </c>
      <c r="G65" s="80"/>
      <c r="H65" s="146">
        <f>IF(I65="","",G$2/(I65)*$V$3)</f>
      </c>
      <c r="I65" s="111"/>
      <c r="J65" s="150"/>
      <c r="K65" s="80"/>
      <c r="L65" s="146">
        <f>IF(K65="","",K$2/(K65)*$V$3)</f>
      </c>
      <c r="M65" s="111"/>
      <c r="N65" s="147">
        <f t="shared" si="19"/>
      </c>
      <c r="O65" s="80"/>
      <c r="P65" s="146">
        <f>IF(O65="","",O$2/(O65)*$V$3)</f>
      </c>
      <c r="Q65" s="111"/>
      <c r="R65" s="147">
        <f t="shared" si="17"/>
      </c>
      <c r="S65" s="148">
        <f t="shared" si="18"/>
        <v>718</v>
      </c>
      <c r="T65" s="148">
        <f>F65</f>
        <v>718</v>
      </c>
      <c r="U65" s="151">
        <f>IF(H65="",0,H65)</f>
        <v>0</v>
      </c>
      <c r="V65" s="151">
        <f>IF(J65="",0,J65)</f>
        <v>0</v>
      </c>
      <c r="W65" s="151">
        <f>IF(N65="",0,N65)</f>
        <v>0</v>
      </c>
      <c r="X65" s="151">
        <f aca="true" t="shared" si="25" ref="X65:X76">IF(P65="",0,P65)</f>
        <v>0</v>
      </c>
      <c r="Y65" s="151">
        <f>IF(R65="",0,R65)</f>
        <v>0</v>
      </c>
      <c r="Z65" s="151" t="e">
        <f>IF(#REF!="",0,#REF!)</f>
        <v>#REF!</v>
      </c>
    </row>
    <row r="66" spans="1:27" s="79" customFormat="1" ht="12.75" customHeight="1">
      <c r="A66" s="138">
        <v>63</v>
      </c>
      <c r="B66" s="133" t="s">
        <v>497</v>
      </c>
      <c r="C66" s="56" t="s">
        <v>498</v>
      </c>
      <c r="D66" s="57" t="s">
        <v>499</v>
      </c>
      <c r="E66" s="115"/>
      <c r="F66" s="150"/>
      <c r="G66" s="80"/>
      <c r="H66" s="146">
        <f>IF(G66="","",G$2/(G66)*$V$3)</f>
      </c>
      <c r="I66" s="111"/>
      <c r="J66" s="150">
        <f>IF(I66="","",I$2/(I66)*$V$3)</f>
      </c>
      <c r="K66" s="80"/>
      <c r="L66" s="146">
        <f>IF(K66="","",K$2/(K66)*$V$3)</f>
      </c>
      <c r="M66" s="111"/>
      <c r="N66" s="147">
        <f t="shared" si="19"/>
      </c>
      <c r="O66" s="80">
        <v>0.008854166666666666</v>
      </c>
      <c r="P66" s="146">
        <v>717</v>
      </c>
      <c r="Q66" s="111"/>
      <c r="R66" s="147">
        <f t="shared" si="17"/>
      </c>
      <c r="S66" s="148">
        <f t="shared" si="18"/>
        <v>717</v>
      </c>
      <c r="T66" s="148">
        <f>P66</f>
        <v>717</v>
      </c>
      <c r="U66" s="151">
        <f>IF(H66="",0,H66)</f>
        <v>0</v>
      </c>
      <c r="V66" s="151">
        <f>IF(J66="",0,J66)</f>
        <v>0</v>
      </c>
      <c r="W66" s="151">
        <f>IF(N66="",0,N66)</f>
        <v>0</v>
      </c>
      <c r="X66" s="151">
        <f t="shared" si="25"/>
        <v>717</v>
      </c>
      <c r="Y66" s="151">
        <f>IF(R66="",0,R66)</f>
        <v>0</v>
      </c>
      <c r="Z66" s="151" t="e">
        <f>IF(#REF!="",0,#REF!)</f>
        <v>#REF!</v>
      </c>
      <c r="AA66" s="154"/>
    </row>
    <row r="67" spans="1:25" s="79" customFormat="1" ht="12.75" customHeight="1">
      <c r="A67" s="138">
        <v>64</v>
      </c>
      <c r="B67" s="133" t="s">
        <v>500</v>
      </c>
      <c r="C67" s="56" t="s">
        <v>501</v>
      </c>
      <c r="D67" s="57" t="s">
        <v>502</v>
      </c>
      <c r="E67" s="115"/>
      <c r="F67" s="150"/>
      <c r="G67" s="80"/>
      <c r="H67" s="146">
        <f>IF(G67="","",G$2/(G67)*$V$3)</f>
      </c>
      <c r="I67" s="111"/>
      <c r="J67" s="150">
        <f>IF(I67="","",I$2/(I67)*$V$3)</f>
      </c>
      <c r="K67" s="80"/>
      <c r="L67" s="146">
        <f>IF(K67="","",K$2/(K67)*$V$3)</f>
      </c>
      <c r="M67" s="111"/>
      <c r="N67" s="147">
        <f t="shared" si="19"/>
      </c>
      <c r="O67" s="80">
        <v>0.008969907407407407</v>
      </c>
      <c r="P67" s="146">
        <v>708</v>
      </c>
      <c r="Q67" s="111"/>
      <c r="R67" s="147">
        <f t="shared" si="17"/>
      </c>
      <c r="S67" s="148">
        <f t="shared" si="18"/>
        <v>708</v>
      </c>
      <c r="T67" s="148">
        <f>P67</f>
        <v>708</v>
      </c>
      <c r="U67" s="138" t="s">
        <v>166</v>
      </c>
      <c r="V67" s="138">
        <v>3</v>
      </c>
      <c r="W67" s="138"/>
      <c r="X67" s="138">
        <f t="shared" si="25"/>
        <v>708</v>
      </c>
      <c r="Y67" s="138"/>
    </row>
    <row r="68" spans="1:26" s="79" customFormat="1" ht="12.75" customHeight="1">
      <c r="A68" s="138">
        <v>65</v>
      </c>
      <c r="B68" s="79" t="s">
        <v>733</v>
      </c>
      <c r="C68" s="79" t="s">
        <v>734</v>
      </c>
      <c r="F68" s="150"/>
      <c r="G68" s="80"/>
      <c r="H68" s="146">
        <f>IF(G68="","",G$2/(G68)*$V$3)</f>
      </c>
      <c r="I68" s="111"/>
      <c r="J68" s="150">
        <f>IF(I68="","",I$2/(I68)*$V$3)</f>
      </c>
      <c r="K68" s="80"/>
      <c r="L68" s="146"/>
      <c r="M68" s="111"/>
      <c r="N68" s="147">
        <f t="shared" si="19"/>
      </c>
      <c r="O68" s="80"/>
      <c r="P68" s="146">
        <f>IF(O68="","",O$2/(O68)*$V$3)</f>
      </c>
      <c r="Q68" s="122">
        <v>0.015023148148148148</v>
      </c>
      <c r="R68" s="147">
        <f aca="true" t="shared" si="26" ref="R68:R99">IF(Q68="","",Q$2/(Q68)*$V$3)</f>
        <v>703.3898305084746</v>
      </c>
      <c r="S68" s="148">
        <f aca="true" t="shared" si="27" ref="S68:S99">IF(B68="","",SUM(H68,J68,N68,P68,R68,L68,F68))</f>
        <v>703.3898305084746</v>
      </c>
      <c r="T68" s="148">
        <f>R68</f>
        <v>703.3898305084746</v>
      </c>
      <c r="U68" s="151">
        <f aca="true" t="shared" si="28" ref="U68:U76">IF(H68="",0,H68)</f>
        <v>0</v>
      </c>
      <c r="V68" s="151">
        <f aca="true" t="shared" si="29" ref="V68:V76">IF(J68="",0,J68)</f>
        <v>0</v>
      </c>
      <c r="W68" s="151">
        <f aca="true" t="shared" si="30" ref="W68:W76">IF(N68="",0,N68)</f>
        <v>0</v>
      </c>
      <c r="X68" s="151">
        <f t="shared" si="25"/>
        <v>0</v>
      </c>
      <c r="Y68" s="151">
        <f aca="true" t="shared" si="31" ref="Y68:Y76">IF(R68="",0,R68)</f>
        <v>703.3898305084746</v>
      </c>
      <c r="Z68" s="151" t="e">
        <f>IF(#REF!="",0,#REF!)</f>
        <v>#REF!</v>
      </c>
    </row>
    <row r="69" spans="1:27" s="79" customFormat="1" ht="12.75" customHeight="1">
      <c r="A69" s="138">
        <v>66</v>
      </c>
      <c r="B69" s="133" t="s">
        <v>144</v>
      </c>
      <c r="C69" s="133" t="s">
        <v>475</v>
      </c>
      <c r="D69" s="57" t="s">
        <v>476</v>
      </c>
      <c r="E69" s="115"/>
      <c r="F69" s="150"/>
      <c r="G69" s="80"/>
      <c r="H69" s="146">
        <f>IF(G69="","",G$2/(G69)*$V$3)</f>
      </c>
      <c r="I69" s="111"/>
      <c r="J69" s="150">
        <f>IF(I69="","",I$2/(I69)*$V$3)</f>
      </c>
      <c r="K69" s="80"/>
      <c r="L69" s="146">
        <f aca="true" t="shared" si="32" ref="L69:L74">IF(K69="","",K$2/(K69)*$V$3)</f>
      </c>
      <c r="M69" s="111"/>
      <c r="N69" s="147">
        <f aca="true" t="shared" si="33" ref="N69:N99">IF(M69="","",M$2/(M69)*$V$3)</f>
      </c>
      <c r="O69" s="80">
        <v>0.009085648148148148</v>
      </c>
      <c r="P69" s="146">
        <v>699</v>
      </c>
      <c r="Q69" s="111"/>
      <c r="R69" s="147">
        <f t="shared" si="26"/>
      </c>
      <c r="S69" s="148">
        <f t="shared" si="27"/>
        <v>699</v>
      </c>
      <c r="T69" s="148">
        <f>P69</f>
        <v>699</v>
      </c>
      <c r="U69" s="151">
        <f t="shared" si="28"/>
        <v>0</v>
      </c>
      <c r="V69" s="151">
        <f t="shared" si="29"/>
        <v>0</v>
      </c>
      <c r="W69" s="151">
        <f t="shared" si="30"/>
        <v>0</v>
      </c>
      <c r="X69" s="151">
        <f t="shared" si="25"/>
        <v>699</v>
      </c>
      <c r="Y69" s="151">
        <f t="shared" si="31"/>
        <v>0</v>
      </c>
      <c r="Z69" s="151" t="e">
        <f>IF(#REF!="",0,#REF!)</f>
        <v>#REF!</v>
      </c>
      <c r="AA69" s="154"/>
    </row>
    <row r="70" spans="1:26" s="79" customFormat="1" ht="12.75" customHeight="1">
      <c r="A70" s="138">
        <v>67</v>
      </c>
      <c r="B70" s="133" t="s">
        <v>399</v>
      </c>
      <c r="C70" s="134" t="s">
        <v>503</v>
      </c>
      <c r="D70" s="135" t="s">
        <v>174</v>
      </c>
      <c r="E70" s="115"/>
      <c r="F70" s="150"/>
      <c r="G70" s="80"/>
      <c r="H70" s="146">
        <f>IF(G70="","",G$2/(G70)*$V$3)</f>
      </c>
      <c r="I70" s="111"/>
      <c r="J70" s="150">
        <f>IF(I70="","",I$2/(I70)*$V$3)</f>
      </c>
      <c r="K70" s="80"/>
      <c r="L70" s="146">
        <f t="shared" si="32"/>
      </c>
      <c r="M70" s="111"/>
      <c r="N70" s="147">
        <f t="shared" si="33"/>
      </c>
      <c r="O70" s="80">
        <v>0.009131944444444444</v>
      </c>
      <c r="P70" s="146">
        <v>695</v>
      </c>
      <c r="Q70" s="111"/>
      <c r="R70" s="147">
        <f t="shared" si="26"/>
      </c>
      <c r="S70" s="148">
        <f t="shared" si="27"/>
        <v>695</v>
      </c>
      <c r="T70" s="148">
        <f>P70</f>
        <v>695</v>
      </c>
      <c r="U70" s="151">
        <f t="shared" si="28"/>
        <v>0</v>
      </c>
      <c r="V70" s="151">
        <f t="shared" si="29"/>
        <v>0</v>
      </c>
      <c r="W70" s="151">
        <f t="shared" si="30"/>
        <v>0</v>
      </c>
      <c r="X70" s="151">
        <f t="shared" si="25"/>
        <v>695</v>
      </c>
      <c r="Y70" s="151">
        <f t="shared" si="31"/>
        <v>0</v>
      </c>
      <c r="Z70" s="151" t="e">
        <f>IF(#REF!="",0,#REF!)</f>
        <v>#REF!</v>
      </c>
    </row>
    <row r="71" spans="1:26" s="79" customFormat="1" ht="12.75" customHeight="1">
      <c r="A71" s="138">
        <v>68</v>
      </c>
      <c r="B71" s="204" t="s">
        <v>9</v>
      </c>
      <c r="C71" s="79" t="s">
        <v>735</v>
      </c>
      <c r="D71" s="204"/>
      <c r="E71" s="115"/>
      <c r="F71" s="150"/>
      <c r="G71" s="80"/>
      <c r="H71" s="146"/>
      <c r="I71" s="206">
        <v>0.01733796296296296</v>
      </c>
      <c r="J71" s="150">
        <v>691</v>
      </c>
      <c r="K71" s="80"/>
      <c r="L71" s="146">
        <f t="shared" si="32"/>
      </c>
      <c r="M71" s="111"/>
      <c r="N71" s="147">
        <f t="shared" si="33"/>
      </c>
      <c r="O71" s="80"/>
      <c r="P71" s="146">
        <f>IF(O71="","",O$2/(O71)*$V$3)</f>
      </c>
      <c r="Q71" s="111"/>
      <c r="R71" s="147">
        <f t="shared" si="26"/>
      </c>
      <c r="S71" s="148">
        <f t="shared" si="27"/>
        <v>691</v>
      </c>
      <c r="T71" s="148">
        <f>J71</f>
        <v>691</v>
      </c>
      <c r="U71" s="151">
        <f t="shared" si="28"/>
        <v>0</v>
      </c>
      <c r="V71" s="151">
        <f t="shared" si="29"/>
        <v>691</v>
      </c>
      <c r="W71" s="151">
        <f t="shared" si="30"/>
        <v>0</v>
      </c>
      <c r="X71" s="151">
        <f t="shared" si="25"/>
        <v>0</v>
      </c>
      <c r="Y71" s="151">
        <f t="shared" si="31"/>
        <v>0</v>
      </c>
      <c r="Z71" s="151" t="e">
        <f>IF(#REF!="",0,#REF!)</f>
        <v>#REF!</v>
      </c>
    </row>
    <row r="72" spans="1:26" s="79" customFormat="1" ht="12.75" customHeight="1">
      <c r="A72" s="138">
        <v>69</v>
      </c>
      <c r="B72" s="204" t="s">
        <v>273</v>
      </c>
      <c r="C72" s="79" t="s">
        <v>736</v>
      </c>
      <c r="D72" s="204"/>
      <c r="E72" s="115"/>
      <c r="F72" s="150"/>
      <c r="G72" s="80"/>
      <c r="H72" s="146"/>
      <c r="I72" s="206">
        <v>0.01738425925925926</v>
      </c>
      <c r="J72" s="150">
        <v>689</v>
      </c>
      <c r="K72" s="80"/>
      <c r="L72" s="146">
        <f t="shared" si="32"/>
      </c>
      <c r="M72" s="111"/>
      <c r="N72" s="147">
        <f t="shared" si="33"/>
      </c>
      <c r="O72" s="80"/>
      <c r="P72" s="146">
        <f>IF(O72="","",O$2/(O72)*$V$3)</f>
      </c>
      <c r="Q72" s="111"/>
      <c r="R72" s="147">
        <f t="shared" si="26"/>
      </c>
      <c r="S72" s="148">
        <f t="shared" si="27"/>
        <v>689</v>
      </c>
      <c r="T72" s="148">
        <f>J72</f>
        <v>689</v>
      </c>
      <c r="U72" s="151">
        <f t="shared" si="28"/>
        <v>0</v>
      </c>
      <c r="V72" s="151">
        <f t="shared" si="29"/>
        <v>689</v>
      </c>
      <c r="W72" s="151">
        <f t="shared" si="30"/>
        <v>0</v>
      </c>
      <c r="X72" s="151">
        <f t="shared" si="25"/>
        <v>0</v>
      </c>
      <c r="Y72" s="151">
        <f t="shared" si="31"/>
        <v>0</v>
      </c>
      <c r="Z72" s="151" t="e">
        <f>IF(#REF!="",0,#REF!)</f>
        <v>#REF!</v>
      </c>
    </row>
    <row r="73" spans="1:26" s="79" customFormat="1" ht="12.75" customHeight="1">
      <c r="A73" s="138">
        <v>70</v>
      </c>
      <c r="B73" s="204" t="s">
        <v>312</v>
      </c>
      <c r="C73" s="79" t="s">
        <v>737</v>
      </c>
      <c r="D73" s="204"/>
      <c r="E73" s="115"/>
      <c r="F73" s="150"/>
      <c r="G73" s="80"/>
      <c r="H73" s="146"/>
      <c r="I73" s="206">
        <v>0.017534722222222222</v>
      </c>
      <c r="J73" s="150">
        <v>683</v>
      </c>
      <c r="K73" s="80"/>
      <c r="L73" s="146">
        <f t="shared" si="32"/>
      </c>
      <c r="M73" s="111"/>
      <c r="N73" s="147">
        <f t="shared" si="33"/>
      </c>
      <c r="O73" s="80"/>
      <c r="P73" s="146">
        <f>IF(O73="","",O$2/(O73)*$V$3)</f>
      </c>
      <c r="Q73" s="111"/>
      <c r="R73" s="147">
        <f t="shared" si="26"/>
      </c>
      <c r="S73" s="148">
        <f t="shared" si="27"/>
        <v>683</v>
      </c>
      <c r="T73" s="148">
        <f>J73</f>
        <v>683</v>
      </c>
      <c r="U73" s="151">
        <f t="shared" si="28"/>
        <v>0</v>
      </c>
      <c r="V73" s="151">
        <f t="shared" si="29"/>
        <v>683</v>
      </c>
      <c r="W73" s="151">
        <f t="shared" si="30"/>
        <v>0</v>
      </c>
      <c r="X73" s="151">
        <f t="shared" si="25"/>
        <v>0</v>
      </c>
      <c r="Y73" s="151">
        <f t="shared" si="31"/>
        <v>0</v>
      </c>
      <c r="Z73" s="151" t="e">
        <f>IF(#REF!="",0,#REF!)</f>
        <v>#REF!</v>
      </c>
    </row>
    <row r="74" spans="1:26" s="79" customFormat="1" ht="12.75" customHeight="1">
      <c r="A74" s="138">
        <v>71</v>
      </c>
      <c r="B74" s="133" t="s">
        <v>352</v>
      </c>
      <c r="C74" s="56" t="s">
        <v>445</v>
      </c>
      <c r="D74" s="57" t="s">
        <v>287</v>
      </c>
      <c r="E74" s="115">
        <v>0.008113425925925925</v>
      </c>
      <c r="F74" s="150">
        <v>680</v>
      </c>
      <c r="G74" s="80"/>
      <c r="H74" s="146">
        <f>IF(G74="","",G$2/(G74)*$V$3)</f>
      </c>
      <c r="I74" s="111"/>
      <c r="J74" s="150">
        <f>IF(I74="","",I$2/(I74)*$V$3)</f>
      </c>
      <c r="K74" s="80"/>
      <c r="L74" s="146">
        <f t="shared" si="32"/>
      </c>
      <c r="M74" s="111"/>
      <c r="N74" s="147">
        <f t="shared" si="33"/>
      </c>
      <c r="O74" s="80"/>
      <c r="P74" s="146">
        <f>IF(O74="","",O$2/(O74)*$V$3)</f>
      </c>
      <c r="Q74" s="111"/>
      <c r="R74" s="147">
        <f t="shared" si="26"/>
      </c>
      <c r="S74" s="148">
        <f t="shared" si="27"/>
        <v>680</v>
      </c>
      <c r="T74" s="148">
        <f>F74</f>
        <v>680</v>
      </c>
      <c r="U74" s="151">
        <f t="shared" si="28"/>
        <v>0</v>
      </c>
      <c r="V74" s="151">
        <f t="shared" si="29"/>
        <v>0</v>
      </c>
      <c r="W74" s="151">
        <f t="shared" si="30"/>
        <v>0</v>
      </c>
      <c r="X74" s="151">
        <f t="shared" si="25"/>
        <v>0</v>
      </c>
      <c r="Y74" s="151">
        <f t="shared" si="31"/>
        <v>0</v>
      </c>
      <c r="Z74" s="151" t="e">
        <f>IF(#REF!="",0,#REF!)</f>
        <v>#REF!</v>
      </c>
    </row>
    <row r="75" spans="1:26" s="79" customFormat="1" ht="12.75" customHeight="1">
      <c r="A75" s="138">
        <v>72</v>
      </c>
      <c r="B75" s="79" t="s">
        <v>738</v>
      </c>
      <c r="C75" s="79" t="s">
        <v>739</v>
      </c>
      <c r="F75" s="150"/>
      <c r="G75" s="80"/>
      <c r="H75" s="146">
        <f>IF(G75="","",G$2/(G75)*$V$3)</f>
      </c>
      <c r="I75" s="111"/>
      <c r="J75" s="150">
        <f>IF(I75="","",I$2/(I75)*$V$3)</f>
      </c>
      <c r="K75" s="80"/>
      <c r="L75" s="146"/>
      <c r="M75" s="111"/>
      <c r="N75" s="147">
        <f t="shared" si="33"/>
      </c>
      <c r="O75" s="80"/>
      <c r="P75" s="146">
        <f>IF(O75="","",O$2/(O75)*$V$3)</f>
      </c>
      <c r="Q75" s="122">
        <v>0.01556712962962963</v>
      </c>
      <c r="R75" s="147">
        <f t="shared" si="26"/>
        <v>678.810408921933</v>
      </c>
      <c r="S75" s="148">
        <f t="shared" si="27"/>
        <v>678.810408921933</v>
      </c>
      <c r="T75" s="148">
        <f>R75</f>
        <v>678.810408921933</v>
      </c>
      <c r="U75" s="151">
        <f t="shared" si="28"/>
        <v>0</v>
      </c>
      <c r="V75" s="151">
        <f t="shared" si="29"/>
        <v>0</v>
      </c>
      <c r="W75" s="151">
        <f t="shared" si="30"/>
        <v>0</v>
      </c>
      <c r="X75" s="151">
        <f t="shared" si="25"/>
        <v>0</v>
      </c>
      <c r="Y75" s="151">
        <f t="shared" si="31"/>
        <v>678.810408921933</v>
      </c>
      <c r="Z75" s="151" t="e">
        <f>IF(#REF!="",0,#REF!)</f>
        <v>#REF!</v>
      </c>
    </row>
    <row r="76" spans="1:26" s="79" customFormat="1" ht="12.75" customHeight="1">
      <c r="A76" s="138">
        <v>73</v>
      </c>
      <c r="B76" s="133" t="s">
        <v>504</v>
      </c>
      <c r="C76" s="133" t="s">
        <v>508</v>
      </c>
      <c r="D76" s="57" t="s">
        <v>659</v>
      </c>
      <c r="E76" s="115"/>
      <c r="F76" s="150"/>
      <c r="G76" s="80"/>
      <c r="H76" s="146">
        <f>IF(G76="","",G$2/(G76)*$V$3)</f>
      </c>
      <c r="I76" s="111"/>
      <c r="J76" s="150">
        <f>IF(I76="","",I$2/(I76)*$V$3)</f>
      </c>
      <c r="K76" s="80"/>
      <c r="L76" s="146">
        <f>IF(K76="","",K$2/(K76)*$V$3)</f>
      </c>
      <c r="M76" s="111"/>
      <c r="N76" s="147">
        <f t="shared" si="33"/>
      </c>
      <c r="O76" s="80">
        <v>0.009375</v>
      </c>
      <c r="P76" s="146">
        <v>677</v>
      </c>
      <c r="Q76" s="111"/>
      <c r="R76" s="147">
        <f t="shared" si="26"/>
      </c>
      <c r="S76" s="148">
        <f t="shared" si="27"/>
        <v>677</v>
      </c>
      <c r="T76" s="148">
        <f>P76</f>
        <v>677</v>
      </c>
      <c r="U76" s="151">
        <f t="shared" si="28"/>
        <v>0</v>
      </c>
      <c r="V76" s="151">
        <f t="shared" si="29"/>
        <v>0</v>
      </c>
      <c r="W76" s="151">
        <f t="shared" si="30"/>
        <v>0</v>
      </c>
      <c r="X76" s="151">
        <f t="shared" si="25"/>
        <v>677</v>
      </c>
      <c r="Y76" s="151">
        <f t="shared" si="31"/>
        <v>0</v>
      </c>
      <c r="Z76" s="151" t="e">
        <f>IF(#REF!="",0,#REF!)</f>
        <v>#REF!</v>
      </c>
    </row>
    <row r="77" spans="1:25" s="79" customFormat="1" ht="12.75" customHeight="1">
      <c r="A77" s="138">
        <v>74</v>
      </c>
      <c r="B77" s="204" t="s">
        <v>12</v>
      </c>
      <c r="C77" s="79" t="s">
        <v>740</v>
      </c>
      <c r="D77" s="204"/>
      <c r="E77" s="115"/>
      <c r="F77" s="150"/>
      <c r="G77" s="80"/>
      <c r="H77" s="146"/>
      <c r="I77" s="206">
        <v>0.01783564814814815</v>
      </c>
      <c r="J77" s="150">
        <v>672</v>
      </c>
      <c r="K77" s="80"/>
      <c r="L77" s="146">
        <f>IF(K77="","",K$2/(K77)*$V$3)</f>
      </c>
      <c r="M77" s="111"/>
      <c r="N77" s="147">
        <f t="shared" si="33"/>
      </c>
      <c r="O77" s="80"/>
      <c r="P77" s="146">
        <f aca="true" t="shared" si="34" ref="P77:P88">IF(O77="","",O$2/(O77)*$V$3)</f>
      </c>
      <c r="Q77" s="111"/>
      <c r="R77" s="147">
        <f t="shared" si="26"/>
      </c>
      <c r="S77" s="148">
        <f t="shared" si="27"/>
        <v>672</v>
      </c>
      <c r="T77" s="148">
        <f>J77</f>
        <v>672</v>
      </c>
      <c r="U77" s="138"/>
      <c r="V77" s="138"/>
      <c r="W77" s="138"/>
      <c r="X77" s="138"/>
      <c r="Y77" s="138"/>
    </row>
    <row r="78" spans="1:26" s="79" customFormat="1" ht="12.75" customHeight="1">
      <c r="A78" s="138">
        <v>75</v>
      </c>
      <c r="B78" s="79" t="s">
        <v>831</v>
      </c>
      <c r="C78" s="79" t="s">
        <v>832</v>
      </c>
      <c r="F78" s="150"/>
      <c r="G78" s="80"/>
      <c r="H78" s="146">
        <f>IF(G78="","",G$2/(G78)*$V$3)</f>
      </c>
      <c r="I78" s="111"/>
      <c r="J78" s="150">
        <f>IF(I78="","",I$2/(I78)*$V$3)</f>
      </c>
      <c r="K78" s="80"/>
      <c r="L78" s="146"/>
      <c r="M78" s="111"/>
      <c r="N78" s="147">
        <f t="shared" si="33"/>
      </c>
      <c r="O78" s="80"/>
      <c r="P78" s="146">
        <f t="shared" si="34"/>
      </c>
      <c r="Q78" s="122">
        <v>0.015729166666666666</v>
      </c>
      <c r="R78" s="147">
        <f t="shared" si="26"/>
        <v>671.8175128771155</v>
      </c>
      <c r="S78" s="148">
        <f t="shared" si="27"/>
        <v>671.8175128771155</v>
      </c>
      <c r="T78" s="148">
        <f>R78</f>
        <v>671.8175128771155</v>
      </c>
      <c r="U78" s="151">
        <f>IF(H78="",0,H78)</f>
        <v>0</v>
      </c>
      <c r="V78" s="151">
        <f>IF(J78="",0,J78)</f>
        <v>0</v>
      </c>
      <c r="W78" s="151">
        <f>IF(N78="",0,N78)</f>
        <v>0</v>
      </c>
      <c r="X78" s="151">
        <f>IF(P78="",0,P78)</f>
        <v>0</v>
      </c>
      <c r="Y78" s="151">
        <f>IF(R78="",0,R78)</f>
        <v>671.8175128771155</v>
      </c>
      <c r="Z78" s="151" t="e">
        <f>IF(#REF!="",0,#REF!)</f>
        <v>#REF!</v>
      </c>
    </row>
    <row r="79" spans="1:26" s="79" customFormat="1" ht="12.75" customHeight="1">
      <c r="A79" s="138">
        <v>76</v>
      </c>
      <c r="B79" s="79" t="s">
        <v>833</v>
      </c>
      <c r="C79" s="79" t="s">
        <v>834</v>
      </c>
      <c r="F79" s="150"/>
      <c r="G79" s="80"/>
      <c r="H79" s="146">
        <f>IF(G79="","",G$2/(G79)*$V$3)</f>
      </c>
      <c r="I79" s="111"/>
      <c r="J79" s="150">
        <f>IF(I79="","",I$2/(I79)*$V$3)</f>
      </c>
      <c r="K79" s="80"/>
      <c r="L79" s="146"/>
      <c r="M79" s="111"/>
      <c r="N79" s="147">
        <f t="shared" si="33"/>
      </c>
      <c r="O79" s="80"/>
      <c r="P79" s="146">
        <f t="shared" si="34"/>
      </c>
      <c r="Q79" s="122">
        <v>0.015787037037037037</v>
      </c>
      <c r="R79" s="147">
        <f t="shared" si="26"/>
        <v>669.3548387096773</v>
      </c>
      <c r="S79" s="148">
        <f t="shared" si="27"/>
        <v>669.3548387096773</v>
      </c>
      <c r="T79" s="148">
        <f>R79</f>
        <v>669.3548387096773</v>
      </c>
      <c r="U79" s="151">
        <f>IF(H79="",0,H79)</f>
        <v>0</v>
      </c>
      <c r="V79" s="151">
        <f>IF(J79="",0,J79)</f>
        <v>0</v>
      </c>
      <c r="W79" s="151">
        <f>IF(N79="",0,N79)</f>
        <v>0</v>
      </c>
      <c r="X79" s="151">
        <f>IF(P79="",0,P79)</f>
        <v>0</v>
      </c>
      <c r="Y79" s="151">
        <f>IF(R79="",0,R79)</f>
        <v>669.3548387096773</v>
      </c>
      <c r="Z79" s="151" t="e">
        <f>IF(#REF!="",0,#REF!)</f>
        <v>#REF!</v>
      </c>
    </row>
    <row r="80" spans="1:26" s="79" customFormat="1" ht="12.75" customHeight="1">
      <c r="A80" s="138">
        <v>77</v>
      </c>
      <c r="B80" s="204" t="s">
        <v>269</v>
      </c>
      <c r="C80" s="79" t="s">
        <v>741</v>
      </c>
      <c r="D80" s="204"/>
      <c r="E80" s="115"/>
      <c r="F80" s="150"/>
      <c r="G80" s="80"/>
      <c r="H80" s="146"/>
      <c r="I80" s="206">
        <v>0.01826388888888889</v>
      </c>
      <c r="J80" s="150">
        <v>656</v>
      </c>
      <c r="K80" s="80"/>
      <c r="L80" s="146">
        <f>IF(K80="","",K$2/(K80)*$V$3)</f>
      </c>
      <c r="M80" s="111"/>
      <c r="N80" s="147">
        <f t="shared" si="33"/>
      </c>
      <c r="O80" s="80"/>
      <c r="P80" s="146">
        <f t="shared" si="34"/>
      </c>
      <c r="Q80" s="111"/>
      <c r="R80" s="147">
        <f t="shared" si="26"/>
      </c>
      <c r="S80" s="148">
        <f t="shared" si="27"/>
        <v>656</v>
      </c>
      <c r="T80" s="148">
        <f>J80</f>
        <v>656</v>
      </c>
      <c r="U80" s="151">
        <f>IF(H80="",0,H80)</f>
        <v>0</v>
      </c>
      <c r="V80" s="151">
        <f>IF(J80="",0,J80)</f>
        <v>656</v>
      </c>
      <c r="W80" s="151">
        <f>IF(N80="",0,N80)</f>
        <v>0</v>
      </c>
      <c r="X80" s="151">
        <f>IF(P80="",0,P80)</f>
        <v>0</v>
      </c>
      <c r="Y80" s="151">
        <f>IF(R80="",0,R80)</f>
        <v>0</v>
      </c>
      <c r="Z80" s="151" t="e">
        <f>IF(#REF!="",0,#REF!)</f>
        <v>#REF!</v>
      </c>
    </row>
    <row r="81" spans="1:26" s="79" customFormat="1" ht="12.75" customHeight="1">
      <c r="A81" s="138">
        <v>78</v>
      </c>
      <c r="B81" s="79" t="s">
        <v>837</v>
      </c>
      <c r="C81" s="79" t="s">
        <v>838</v>
      </c>
      <c r="F81" s="150"/>
      <c r="G81" s="80"/>
      <c r="H81" s="146">
        <f>IF(G81="","",G$2/(G81)*$V$3)</f>
      </c>
      <c r="I81" s="111"/>
      <c r="J81" s="150">
        <f>IF(I81="","",I$2/(I81)*$V$3)</f>
      </c>
      <c r="K81" s="80"/>
      <c r="L81" s="146"/>
      <c r="M81" s="111"/>
      <c r="N81" s="147">
        <f t="shared" si="33"/>
      </c>
      <c r="O81" s="80"/>
      <c r="P81" s="146">
        <f t="shared" si="34"/>
      </c>
      <c r="Q81" s="122">
        <v>0.016203703703703703</v>
      </c>
      <c r="R81" s="147">
        <f t="shared" si="26"/>
        <v>652.1428571428571</v>
      </c>
      <c r="S81" s="148">
        <f t="shared" si="27"/>
        <v>652.1428571428571</v>
      </c>
      <c r="T81" s="148">
        <f>R81</f>
        <v>652.1428571428571</v>
      </c>
      <c r="U81" s="151">
        <f>IF(H81="",0,H81)</f>
        <v>0</v>
      </c>
      <c r="V81" s="151">
        <f>IF(J81="",0,J81)</f>
        <v>0</v>
      </c>
      <c r="W81" s="151">
        <f>IF(N81="",0,N81)</f>
        <v>0</v>
      </c>
      <c r="X81" s="151">
        <f>IF(P81="",0,P81)</f>
        <v>0</v>
      </c>
      <c r="Y81" s="151">
        <f>IF(R81="",0,R81)</f>
        <v>652.1428571428571</v>
      </c>
      <c r="Z81" s="151" t="e">
        <f>IF(#REF!="",0,#REF!)</f>
        <v>#REF!</v>
      </c>
    </row>
    <row r="82" spans="1:25" s="79" customFormat="1" ht="12.75" customHeight="1">
      <c r="A82" s="138">
        <v>79</v>
      </c>
      <c r="B82" s="79" t="s">
        <v>839</v>
      </c>
      <c r="C82" s="79" t="s">
        <v>840</v>
      </c>
      <c r="F82" s="150"/>
      <c r="G82" s="80"/>
      <c r="H82" s="146">
        <f>IF(G82="","",G$2/(G82)*$V$3)</f>
      </c>
      <c r="I82" s="111"/>
      <c r="J82" s="150">
        <f>IF(I82="","",I$2/(I82)*$V$3)</f>
      </c>
      <c r="K82" s="80"/>
      <c r="L82" s="146"/>
      <c r="M82" s="111"/>
      <c r="N82" s="147">
        <f t="shared" si="33"/>
      </c>
      <c r="O82" s="80"/>
      <c r="P82" s="146">
        <f t="shared" si="34"/>
      </c>
      <c r="Q82" s="122">
        <v>0.01628472222222222</v>
      </c>
      <c r="R82" s="147">
        <f t="shared" si="26"/>
        <v>648.8983653162758</v>
      </c>
      <c r="S82" s="148">
        <f t="shared" si="27"/>
        <v>648.8983653162758</v>
      </c>
      <c r="T82" s="148">
        <f>IF(S82="","",IF(COUNT(U82:Z82)&lt;$V$2,S82,IF(COUNT(U82:Z82)=$V$2,S82-MIN(U82:Z82),S82-MIN(U82:Z82)-SMALL(U82:Z82,2)-SMALL(U82:Z82,3))))</f>
        <v>648.8983653162758</v>
      </c>
      <c r="U82" s="138"/>
      <c r="V82" s="138"/>
      <c r="W82" s="138"/>
      <c r="X82" s="138"/>
      <c r="Y82" s="138"/>
    </row>
    <row r="83" spans="1:25" s="79" customFormat="1" ht="12.75" customHeight="1">
      <c r="A83" s="138">
        <v>80</v>
      </c>
      <c r="B83" s="79" t="s">
        <v>841</v>
      </c>
      <c r="C83" s="79" t="s">
        <v>842</v>
      </c>
      <c r="F83" s="150"/>
      <c r="G83" s="80"/>
      <c r="H83" s="146">
        <f>IF(G83="","",G$2/(G83)*$V$3)</f>
      </c>
      <c r="I83" s="111"/>
      <c r="J83" s="150">
        <f>IF(I83="","",I$2/(I83)*$V$3)</f>
      </c>
      <c r="K83" s="80"/>
      <c r="L83" s="146"/>
      <c r="M83" s="111"/>
      <c r="N83" s="147">
        <f t="shared" si="33"/>
      </c>
      <c r="O83" s="80"/>
      <c r="P83" s="146">
        <f t="shared" si="34"/>
      </c>
      <c r="Q83" s="122">
        <v>0.016493055555555556</v>
      </c>
      <c r="R83" s="147">
        <f t="shared" si="26"/>
        <v>640.7017543859649</v>
      </c>
      <c r="S83" s="148">
        <f t="shared" si="27"/>
        <v>640.7017543859649</v>
      </c>
      <c r="T83" s="148">
        <f>IF(S83="","",IF(COUNT(U83:Z83)&lt;$V$2,S83,IF(COUNT(U83:Z83)=$V$2,S83-MIN(U83:Z83),S83-MIN(U83:Z83)-SMALL(U83:Z83,2)-SMALL(U83:Z83,3))))</f>
        <v>640.7017543859649</v>
      </c>
      <c r="U83" s="138"/>
      <c r="V83" s="138"/>
      <c r="W83" s="138"/>
      <c r="X83" s="138"/>
      <c r="Y83" s="138"/>
    </row>
    <row r="84" spans="1:25" s="79" customFormat="1" ht="12.75" customHeight="1">
      <c r="A84" s="138">
        <v>81</v>
      </c>
      <c r="B84" s="204" t="s">
        <v>11</v>
      </c>
      <c r="C84" s="79" t="s">
        <v>742</v>
      </c>
      <c r="D84" s="204"/>
      <c r="E84" s="115"/>
      <c r="F84" s="150"/>
      <c r="G84" s="80"/>
      <c r="H84" s="146"/>
      <c r="I84" s="206">
        <v>0.018796296296296297</v>
      </c>
      <c r="J84" s="150">
        <v>637</v>
      </c>
      <c r="K84" s="80"/>
      <c r="L84" s="146">
        <f>IF(K84="","",K$2/(K84)*$V$3)</f>
      </c>
      <c r="M84" s="111"/>
      <c r="N84" s="147">
        <f t="shared" si="33"/>
      </c>
      <c r="O84" s="80"/>
      <c r="P84" s="146">
        <f t="shared" si="34"/>
      </c>
      <c r="Q84" s="111"/>
      <c r="R84" s="147">
        <f t="shared" si="26"/>
      </c>
      <c r="S84" s="148">
        <f t="shared" si="27"/>
        <v>637</v>
      </c>
      <c r="T84" s="148">
        <f>IF(S84="","",IF(COUNT(U84:Z84)&lt;$V$2,S84,IF(COUNT(U84:Z84)=$V$2,S84-MIN(U84:Z84),S84-MIN(U84:Z84)-SMALL(U84:Z84,2)-SMALL(U84:Z84,3))))</f>
        <v>637</v>
      </c>
      <c r="U84" s="138"/>
      <c r="V84" s="138"/>
      <c r="W84" s="138"/>
      <c r="X84" s="138"/>
      <c r="Y84" s="138"/>
    </row>
    <row r="85" spans="1:25" s="79" customFormat="1" ht="12.75" customHeight="1">
      <c r="A85" s="138">
        <v>82</v>
      </c>
      <c r="B85" s="79" t="s">
        <v>835</v>
      </c>
      <c r="C85" s="79" t="s">
        <v>836</v>
      </c>
      <c r="F85" s="150"/>
      <c r="G85" s="80"/>
      <c r="H85" s="146">
        <f>IF(G85="","",G$2/(G85)*$V$3)</f>
      </c>
      <c r="I85" s="111"/>
      <c r="J85" s="150">
        <f>IF(I85="","",I$2/(I85)*$V$3)</f>
      </c>
      <c r="K85" s="80"/>
      <c r="L85" s="146"/>
      <c r="M85" s="111"/>
      <c r="N85" s="147">
        <f t="shared" si="33"/>
      </c>
      <c r="O85" s="80"/>
      <c r="P85" s="146">
        <f t="shared" si="34"/>
      </c>
      <c r="Q85" s="122">
        <v>0.01659722222222222</v>
      </c>
      <c r="R85" s="147">
        <f t="shared" si="26"/>
        <v>636.6806136680614</v>
      </c>
      <c r="S85" s="148">
        <f t="shared" si="27"/>
        <v>636.6806136680614</v>
      </c>
      <c r="T85" s="148">
        <f>IF(S85="","",IF(COUNT(U85:Z85)&lt;$V$2,S85,IF(COUNT(U85:Z85)=$V$2,S85-MIN(U85:Z85),S85-MIN(U85:Z85)-SMALL(U85:Z85,2)-SMALL(U85:Z85,3))))</f>
        <v>636.6806136680614</v>
      </c>
      <c r="U85" s="138"/>
      <c r="V85" s="138"/>
      <c r="W85" s="138"/>
      <c r="X85" s="138"/>
      <c r="Y85" s="138"/>
    </row>
    <row r="86" spans="1:26" s="79" customFormat="1" ht="12.75" customHeight="1">
      <c r="A86" s="138">
        <v>83</v>
      </c>
      <c r="B86" s="204" t="s">
        <v>276</v>
      </c>
      <c r="C86" s="79" t="s">
        <v>743</v>
      </c>
      <c r="D86" s="204"/>
      <c r="E86" s="115"/>
      <c r="F86" s="150"/>
      <c r="G86" s="80"/>
      <c r="H86" s="146"/>
      <c r="I86" s="206">
        <v>0.01902777777777778</v>
      </c>
      <c r="J86" s="150">
        <v>630</v>
      </c>
      <c r="K86" s="80"/>
      <c r="L86" s="146">
        <f>IF(K86="","",K$2/(K86)*$V$3)</f>
      </c>
      <c r="M86" s="111"/>
      <c r="N86" s="147">
        <f t="shared" si="33"/>
      </c>
      <c r="O86" s="80"/>
      <c r="P86" s="146">
        <f t="shared" si="34"/>
      </c>
      <c r="Q86" s="111"/>
      <c r="R86" s="147">
        <f t="shared" si="26"/>
      </c>
      <c r="S86" s="148">
        <f t="shared" si="27"/>
        <v>630</v>
      </c>
      <c r="T86" s="148">
        <f>J86</f>
        <v>630</v>
      </c>
      <c r="U86" s="151">
        <f>IF(H86="",0,H86)</f>
        <v>0</v>
      </c>
      <c r="V86" s="151">
        <f>IF(J86="",0,J86)</f>
        <v>630</v>
      </c>
      <c r="W86" s="151">
        <f>IF(N86="",0,N86)</f>
        <v>0</v>
      </c>
      <c r="X86" s="151">
        <f>IF(P86="",0,P86)</f>
        <v>0</v>
      </c>
      <c r="Y86" s="151">
        <f>IF(R86="",0,R86)</f>
        <v>0</v>
      </c>
      <c r="Z86" s="151" t="e">
        <f>IF(#REF!="",0,#REF!)</f>
        <v>#REF!</v>
      </c>
    </row>
    <row r="87" spans="1:26" s="79" customFormat="1" ht="12.75" customHeight="1">
      <c r="A87" s="138">
        <v>84</v>
      </c>
      <c r="B87" s="204" t="s">
        <v>323</v>
      </c>
      <c r="C87" s="79" t="s">
        <v>744</v>
      </c>
      <c r="D87" s="204"/>
      <c r="E87" s="115"/>
      <c r="F87" s="150"/>
      <c r="G87" s="80"/>
      <c r="H87" s="146"/>
      <c r="I87" s="206">
        <v>0.01915509259259259</v>
      </c>
      <c r="J87" s="150">
        <v>626</v>
      </c>
      <c r="K87" s="80"/>
      <c r="L87" s="146">
        <f>IF(K87="","",K$2/(K87)*$V$3)</f>
      </c>
      <c r="M87" s="111"/>
      <c r="N87" s="147">
        <f t="shared" si="33"/>
      </c>
      <c r="O87" s="80"/>
      <c r="P87" s="146">
        <f t="shared" si="34"/>
      </c>
      <c r="Q87" s="111"/>
      <c r="R87" s="147">
        <f t="shared" si="26"/>
      </c>
      <c r="S87" s="148">
        <f t="shared" si="27"/>
        <v>626</v>
      </c>
      <c r="T87" s="148">
        <f>J87</f>
        <v>626</v>
      </c>
      <c r="U87" s="151">
        <f>IF(H87="",0,H87)</f>
        <v>0</v>
      </c>
      <c r="V87" s="151">
        <f>IF(J87="",0,J87)</f>
        <v>626</v>
      </c>
      <c r="W87" s="151">
        <f>IF(N87="",0,N87)</f>
        <v>0</v>
      </c>
      <c r="X87" s="151">
        <f>IF(P87="",0,P87)</f>
        <v>0</v>
      </c>
      <c r="Y87" s="151">
        <f>IF(R87="",0,R87)</f>
        <v>0</v>
      </c>
      <c r="Z87" s="151" t="e">
        <f>IF(#REF!="",0,#REF!)</f>
        <v>#REF!</v>
      </c>
    </row>
    <row r="88" spans="1:27" s="79" customFormat="1" ht="12.75" customHeight="1">
      <c r="A88" s="138">
        <v>85</v>
      </c>
      <c r="B88" s="204" t="s">
        <v>477</v>
      </c>
      <c r="C88" s="79" t="s">
        <v>745</v>
      </c>
      <c r="D88" s="204"/>
      <c r="E88" s="115"/>
      <c r="F88" s="150"/>
      <c r="G88" s="80"/>
      <c r="H88" s="146"/>
      <c r="I88" s="206">
        <v>0.019178240740740742</v>
      </c>
      <c r="J88" s="150">
        <v>625</v>
      </c>
      <c r="K88" s="80"/>
      <c r="L88" s="146">
        <f>IF(K88="","",K$2/(K88)*$V$3)</f>
      </c>
      <c r="M88" s="111"/>
      <c r="N88" s="147">
        <f t="shared" si="33"/>
      </c>
      <c r="O88" s="80"/>
      <c r="P88" s="146">
        <f t="shared" si="34"/>
      </c>
      <c r="Q88" s="111"/>
      <c r="R88" s="147">
        <f t="shared" si="26"/>
      </c>
      <c r="S88" s="148">
        <f t="shared" si="27"/>
        <v>625</v>
      </c>
      <c r="T88" s="148">
        <f>J88</f>
        <v>625</v>
      </c>
      <c r="U88" s="151">
        <f>IF(H88="",0,H88)</f>
        <v>0</v>
      </c>
      <c r="V88" s="151">
        <f>IF(J88="",0,J88)</f>
        <v>625</v>
      </c>
      <c r="W88" s="151">
        <f>IF(N88="",0,N88)</f>
        <v>0</v>
      </c>
      <c r="X88" s="151">
        <f>IF(P88="",0,P88)</f>
        <v>0</v>
      </c>
      <c r="Y88" s="151">
        <f>IF(R88="",0,R88)</f>
        <v>0</v>
      </c>
      <c r="Z88" s="151" t="e">
        <f>IF(#REF!="",0,#REF!)</f>
        <v>#REF!</v>
      </c>
      <c r="AA88" s="154"/>
    </row>
    <row r="89" spans="1:25" s="79" customFormat="1" ht="12.75" customHeight="1">
      <c r="A89" s="138">
        <v>86</v>
      </c>
      <c r="B89" s="133" t="s">
        <v>510</v>
      </c>
      <c r="C89" s="133" t="s">
        <v>509</v>
      </c>
      <c r="D89" s="57" t="s">
        <v>466</v>
      </c>
      <c r="E89" s="115"/>
      <c r="F89" s="150"/>
      <c r="G89" s="80"/>
      <c r="H89" s="146">
        <f>IF(G89="","",G$2/(G89)*$V$3)</f>
      </c>
      <c r="I89" s="111"/>
      <c r="J89" s="150">
        <f>IF(I89="","",I$2/(I89)*$V$3)</f>
      </c>
      <c r="K89" s="80"/>
      <c r="L89" s="146">
        <f>IF(K89="","",K$2/(K89)*$V$3)</f>
      </c>
      <c r="M89" s="111"/>
      <c r="N89" s="147">
        <f t="shared" si="33"/>
      </c>
      <c r="O89" s="80">
        <v>0.010185185185185184</v>
      </c>
      <c r="P89" s="146">
        <v>623</v>
      </c>
      <c r="Q89" s="111"/>
      <c r="R89" s="147">
        <f t="shared" si="26"/>
      </c>
      <c r="S89" s="148">
        <f t="shared" si="27"/>
        <v>623</v>
      </c>
      <c r="T89" s="148">
        <f>P89</f>
        <v>623</v>
      </c>
      <c r="U89" s="138"/>
      <c r="V89" s="138"/>
      <c r="W89" s="138"/>
      <c r="X89" s="138"/>
      <c r="Y89" s="138"/>
    </row>
    <row r="90" spans="1:26" s="79" customFormat="1" ht="12.75" customHeight="1">
      <c r="A90" s="138">
        <v>87</v>
      </c>
      <c r="B90" s="133" t="s">
        <v>511</v>
      </c>
      <c r="C90" s="133" t="s">
        <v>512</v>
      </c>
      <c r="D90" s="57" t="s">
        <v>656</v>
      </c>
      <c r="E90" s="115"/>
      <c r="F90" s="150"/>
      <c r="G90" s="80"/>
      <c r="H90" s="146">
        <f>IF(G90="","",G$2/(G90)*$V$3)</f>
      </c>
      <c r="I90" s="111"/>
      <c r="J90" s="150">
        <f>IF(I90="","",I$2/(I90)*$V$3)</f>
      </c>
      <c r="K90" s="80"/>
      <c r="L90" s="146"/>
      <c r="M90" s="111"/>
      <c r="N90" s="147">
        <f t="shared" si="33"/>
      </c>
      <c r="O90" s="80">
        <v>0.010219907407407408</v>
      </c>
      <c r="P90" s="146">
        <v>621</v>
      </c>
      <c r="Q90" s="111"/>
      <c r="R90" s="147">
        <f t="shared" si="26"/>
      </c>
      <c r="S90" s="148">
        <f t="shared" si="27"/>
        <v>621</v>
      </c>
      <c r="T90" s="148">
        <f>P90</f>
        <v>621</v>
      </c>
      <c r="U90" s="151">
        <f>IF(H90="",0,H90)</f>
        <v>0</v>
      </c>
      <c r="V90" s="151">
        <f>IF(J90="",0,J90)</f>
        <v>0</v>
      </c>
      <c r="W90" s="151">
        <f>IF(N90="",0,N90)</f>
        <v>0</v>
      </c>
      <c r="X90" s="151">
        <f>IF(P90="",0,P90)</f>
        <v>621</v>
      </c>
      <c r="Y90" s="151">
        <f>IF(R90="",0,R90)</f>
        <v>0</v>
      </c>
      <c r="Z90" s="151" t="e">
        <f>IF(#REF!="",0,#REF!)</f>
        <v>#REF!</v>
      </c>
    </row>
    <row r="91" spans="1:26" s="79" customFormat="1" ht="12.75" customHeight="1">
      <c r="A91" s="138">
        <v>88</v>
      </c>
      <c r="B91" s="204" t="s">
        <v>271</v>
      </c>
      <c r="C91" s="79" t="s">
        <v>746</v>
      </c>
      <c r="D91" s="204"/>
      <c r="E91" s="115"/>
      <c r="F91" s="150"/>
      <c r="G91" s="80"/>
      <c r="H91" s="146"/>
      <c r="I91" s="206">
        <v>0.019363425925925926</v>
      </c>
      <c r="J91" s="150">
        <v>619</v>
      </c>
      <c r="K91" s="80"/>
      <c r="L91" s="146">
        <f>IF(K91="","",K$2/(K91)*$V$3)</f>
      </c>
      <c r="M91" s="111"/>
      <c r="N91" s="147">
        <f t="shared" si="33"/>
      </c>
      <c r="O91" s="80"/>
      <c r="P91" s="146">
        <f aca="true" t="shared" si="35" ref="P91:P99">IF(O91="","",O$2/(O91)*$V$3)</f>
      </c>
      <c r="Q91" s="111"/>
      <c r="R91" s="147">
        <f t="shared" si="26"/>
      </c>
      <c r="S91" s="148">
        <f t="shared" si="27"/>
        <v>619</v>
      </c>
      <c r="T91" s="148">
        <f>J91</f>
        <v>619</v>
      </c>
      <c r="U91" s="151">
        <f>IF(H91="",0,H91)</f>
        <v>0</v>
      </c>
      <c r="V91" s="151">
        <f>IF(J91="",0,J91)</f>
        <v>619</v>
      </c>
      <c r="W91" s="151">
        <f>IF(N91="",0,N91)</f>
        <v>0</v>
      </c>
      <c r="X91" s="151">
        <f>IF(P91="",0,P91)</f>
        <v>0</v>
      </c>
      <c r="Y91" s="151">
        <f>IF(R91="",0,R91)</f>
        <v>0</v>
      </c>
      <c r="Z91" s="151" t="e">
        <f>IF(#REF!="",0,#REF!)</f>
        <v>#REF!</v>
      </c>
    </row>
    <row r="92" spans="1:27" s="79" customFormat="1" ht="12.75" customHeight="1">
      <c r="A92" s="138">
        <v>89</v>
      </c>
      <c r="B92" s="204" t="s">
        <v>2</v>
      </c>
      <c r="C92" s="79" t="s">
        <v>747</v>
      </c>
      <c r="D92" s="204" t="s">
        <v>233</v>
      </c>
      <c r="E92" s="115"/>
      <c r="F92" s="150"/>
      <c r="G92" s="80"/>
      <c r="H92" s="146"/>
      <c r="I92" s="206">
        <v>0.01962962962962963</v>
      </c>
      <c r="J92" s="150">
        <v>610</v>
      </c>
      <c r="K92" s="80"/>
      <c r="L92" s="146">
        <f>IF(K92="","",K$2/(K92)*$V$3)</f>
      </c>
      <c r="M92" s="111"/>
      <c r="N92" s="147">
        <f t="shared" si="33"/>
      </c>
      <c r="O92" s="80"/>
      <c r="P92" s="146">
        <f t="shared" si="35"/>
      </c>
      <c r="Q92" s="111"/>
      <c r="R92" s="147">
        <f t="shared" si="26"/>
      </c>
      <c r="S92" s="148">
        <f t="shared" si="27"/>
        <v>610</v>
      </c>
      <c r="T92" s="148">
        <f>J92</f>
        <v>610</v>
      </c>
      <c r="U92" s="151">
        <f>IF(H92="",0,H92)</f>
        <v>0</v>
      </c>
      <c r="V92" s="151">
        <f>IF(J92="",0,J92)</f>
        <v>610</v>
      </c>
      <c r="W92" s="151">
        <f>IF(N92="",0,N92)</f>
        <v>0</v>
      </c>
      <c r="X92" s="151">
        <f>IF(P92="",0,P92)</f>
        <v>0</v>
      </c>
      <c r="Y92" s="151">
        <f>IF(R92="",0,R92)</f>
        <v>0</v>
      </c>
      <c r="Z92" s="151" t="e">
        <f>IF(#REF!="",0,#REF!)</f>
        <v>#REF!</v>
      </c>
      <c r="AA92" s="154"/>
    </row>
    <row r="93" spans="1:25" s="79" customFormat="1" ht="12.75" customHeight="1">
      <c r="A93" s="138">
        <v>90</v>
      </c>
      <c r="B93" s="79" t="s">
        <v>843</v>
      </c>
      <c r="C93" s="79" t="s">
        <v>844</v>
      </c>
      <c r="F93" s="150"/>
      <c r="G93" s="80"/>
      <c r="H93" s="146">
        <f>IF(G93="","",G$2/(G93)*$V$3)</f>
      </c>
      <c r="I93" s="111"/>
      <c r="J93" s="150">
        <f>IF(I93="","",I$2/(I93)*$V$3)</f>
      </c>
      <c r="K93" s="80"/>
      <c r="L93" s="146"/>
      <c r="M93" s="111"/>
      <c r="N93" s="147">
        <f t="shared" si="33"/>
      </c>
      <c r="O93" s="80"/>
      <c r="P93" s="146">
        <f t="shared" si="35"/>
      </c>
      <c r="Q93" s="122">
        <v>0.01792824074074074</v>
      </c>
      <c r="R93" s="147">
        <f t="shared" si="26"/>
        <v>589.4125242091673</v>
      </c>
      <c r="S93" s="148">
        <f t="shared" si="27"/>
        <v>589.4125242091673</v>
      </c>
      <c r="T93" s="148">
        <f>IF(S93="","",IF(COUNT(U93:Z93)&lt;$V$2,S93,IF(COUNT(U93:Z93)=$V$2,S93-MIN(U93:Z93),S93-MIN(U93:Z93)-SMALL(U93:Z93,2)-SMALL(U93:Z93,3))))</f>
        <v>589.4125242091673</v>
      </c>
      <c r="U93" s="138"/>
      <c r="V93" s="138"/>
      <c r="W93" s="138"/>
      <c r="X93" s="138"/>
      <c r="Y93" s="138"/>
    </row>
    <row r="94" spans="1:26" s="79" customFormat="1" ht="12.75" customHeight="1">
      <c r="A94" s="138">
        <v>91</v>
      </c>
      <c r="B94" s="133" t="s">
        <v>288</v>
      </c>
      <c r="C94" s="56" t="s">
        <v>289</v>
      </c>
      <c r="D94" s="57"/>
      <c r="E94" s="115"/>
      <c r="F94" s="150"/>
      <c r="G94" s="80"/>
      <c r="H94" s="146">
        <f>IF(I94="","",G$2/(I94)*$V$3)</f>
      </c>
      <c r="I94" s="111"/>
      <c r="J94" s="150"/>
      <c r="K94" s="80">
        <v>0.012210648148148144</v>
      </c>
      <c r="L94" s="146">
        <f>IF(K94="","",K$2/(K94)*$V$3)</f>
        <v>580.094786729858</v>
      </c>
      <c r="M94" s="111"/>
      <c r="N94" s="147">
        <f t="shared" si="33"/>
      </c>
      <c r="O94" s="80"/>
      <c r="P94" s="146">
        <f t="shared" si="35"/>
      </c>
      <c r="Q94" s="111"/>
      <c r="R94" s="147">
        <f t="shared" si="26"/>
      </c>
      <c r="S94" s="148">
        <f t="shared" si="27"/>
        <v>580.094786729858</v>
      </c>
      <c r="T94" s="148">
        <f>L94</f>
        <v>580.094786729858</v>
      </c>
      <c r="U94" s="151">
        <f>IF(H94="",0,H94)</f>
        <v>0</v>
      </c>
      <c r="V94" s="151">
        <f>IF(J94="",0,J94)</f>
        <v>0</v>
      </c>
      <c r="W94" s="151">
        <f>IF(N94="",0,N94)</f>
        <v>0</v>
      </c>
      <c r="X94" s="151">
        <f>IF(P94="",0,P94)</f>
        <v>0</v>
      </c>
      <c r="Y94" s="151">
        <f>IF(R94="",0,R94)</f>
        <v>0</v>
      </c>
      <c r="Z94" s="151" t="e">
        <f>IF(#REF!="",0,#REF!)</f>
        <v>#REF!</v>
      </c>
    </row>
    <row r="95" spans="1:27" s="79" customFormat="1" ht="12.75" customHeight="1">
      <c r="A95" s="138">
        <v>92</v>
      </c>
      <c r="B95" s="204" t="s">
        <v>1</v>
      </c>
      <c r="C95" s="79" t="s">
        <v>748</v>
      </c>
      <c r="D95" s="204"/>
      <c r="E95" s="115"/>
      <c r="F95" s="150"/>
      <c r="G95" s="80"/>
      <c r="H95" s="146"/>
      <c r="I95" s="206">
        <v>0.020729166666666667</v>
      </c>
      <c r="J95" s="150">
        <v>578</v>
      </c>
      <c r="K95" s="80"/>
      <c r="L95" s="146">
        <f>IF(K95="","",K$2/(K95)*$V$3)</f>
      </c>
      <c r="M95" s="111"/>
      <c r="N95" s="147">
        <f t="shared" si="33"/>
      </c>
      <c r="O95" s="80"/>
      <c r="P95" s="146">
        <f t="shared" si="35"/>
      </c>
      <c r="Q95" s="111"/>
      <c r="R95" s="147">
        <f t="shared" si="26"/>
      </c>
      <c r="S95" s="148">
        <f t="shared" si="27"/>
        <v>578</v>
      </c>
      <c r="T95" s="148">
        <f>J95</f>
        <v>578</v>
      </c>
      <c r="U95" s="151">
        <f>IF(H95="",0,H95)</f>
        <v>0</v>
      </c>
      <c r="V95" s="151">
        <f>IF(J95="",0,J95)</f>
        <v>578</v>
      </c>
      <c r="W95" s="151">
        <f>IF(N95="",0,N95)</f>
        <v>0</v>
      </c>
      <c r="X95" s="151">
        <f>IF(P95="",0,P95)</f>
        <v>0</v>
      </c>
      <c r="Y95" s="151">
        <f>IF(R95="",0,R95)</f>
        <v>0</v>
      </c>
      <c r="Z95" s="151" t="e">
        <f>IF(#REF!="",0,#REF!)</f>
        <v>#REF!</v>
      </c>
      <c r="AA95" s="154"/>
    </row>
    <row r="96" spans="1:26" s="79" customFormat="1" ht="12.75" customHeight="1">
      <c r="A96" s="138">
        <v>93</v>
      </c>
      <c r="B96" s="133" t="s">
        <v>290</v>
      </c>
      <c r="C96" s="56" t="s">
        <v>291</v>
      </c>
      <c r="D96" s="57" t="s">
        <v>292</v>
      </c>
      <c r="E96" s="115"/>
      <c r="F96" s="150"/>
      <c r="G96" s="80"/>
      <c r="H96" s="146">
        <f>IF(I96="","",G$2/(I96)*$V$3)</f>
      </c>
      <c r="I96" s="111"/>
      <c r="J96" s="150"/>
      <c r="K96" s="80">
        <v>0.012430555555555556</v>
      </c>
      <c r="L96" s="146">
        <f>IF(K96="","",K$2/(K96)*$V$3)</f>
        <v>569.8324022346368</v>
      </c>
      <c r="M96" s="111"/>
      <c r="N96" s="147">
        <f t="shared" si="33"/>
      </c>
      <c r="O96" s="80"/>
      <c r="P96" s="146">
        <f t="shared" si="35"/>
      </c>
      <c r="Q96" s="111"/>
      <c r="R96" s="147">
        <f t="shared" si="26"/>
      </c>
      <c r="S96" s="148">
        <f t="shared" si="27"/>
        <v>569.8324022346368</v>
      </c>
      <c r="T96" s="148">
        <f>L96</f>
        <v>569.8324022346368</v>
      </c>
      <c r="U96" s="151">
        <f>IF(H96="",0,H96)</f>
        <v>0</v>
      </c>
      <c r="V96" s="151">
        <f>IF(J96="",0,J96)</f>
        <v>0</v>
      </c>
      <c r="W96" s="151">
        <f>IF(N96="",0,N96)</f>
        <v>0</v>
      </c>
      <c r="X96" s="151">
        <f>IF(P96="",0,P96)</f>
        <v>0</v>
      </c>
      <c r="Y96" s="151">
        <f>IF(R96="",0,R96)</f>
        <v>0</v>
      </c>
      <c r="Z96" s="151" t="e">
        <f>IF(#REF!="",0,#REF!)</f>
        <v>#REF!</v>
      </c>
    </row>
    <row r="97" spans="1:25" s="79" customFormat="1" ht="12.75" customHeight="1">
      <c r="A97" s="138">
        <v>94</v>
      </c>
      <c r="B97" s="204" t="s">
        <v>10</v>
      </c>
      <c r="C97" s="79" t="s">
        <v>749</v>
      </c>
      <c r="D97" s="204"/>
      <c r="E97" s="115"/>
      <c r="F97" s="150"/>
      <c r="G97" s="80"/>
      <c r="H97" s="146"/>
      <c r="I97" s="206">
        <v>0.0215625</v>
      </c>
      <c r="J97" s="150">
        <v>556</v>
      </c>
      <c r="K97" s="80"/>
      <c r="L97" s="146">
        <f>IF(K97="","",K$2/(K97)*$V$3)</f>
      </c>
      <c r="M97" s="111"/>
      <c r="N97" s="147">
        <f t="shared" si="33"/>
      </c>
      <c r="O97" s="80"/>
      <c r="P97" s="146">
        <f t="shared" si="35"/>
      </c>
      <c r="Q97" s="111"/>
      <c r="R97" s="147">
        <f t="shared" si="26"/>
      </c>
      <c r="S97" s="148">
        <f t="shared" si="27"/>
        <v>556</v>
      </c>
      <c r="T97" s="148">
        <f>IF(S97="","",IF(COUNT(U97:Z97)&lt;$V$2,S97,IF(COUNT(U97:Z97)=$V$2,S97-MIN(U97:Z97),S97-MIN(U97:Z97)-SMALL(U97:Z97,2)-SMALL(U97:Z97,3))))</f>
        <v>556</v>
      </c>
      <c r="U97" s="138"/>
      <c r="V97" s="138"/>
      <c r="W97" s="138"/>
      <c r="X97" s="138"/>
      <c r="Y97" s="138"/>
    </row>
    <row r="98" spans="1:26" s="79" customFormat="1" ht="12.75" customHeight="1">
      <c r="A98" s="138">
        <v>95</v>
      </c>
      <c r="B98" s="204" t="s">
        <v>0</v>
      </c>
      <c r="C98" s="79" t="s">
        <v>750</v>
      </c>
      <c r="D98" s="204"/>
      <c r="E98" s="115"/>
      <c r="F98" s="150"/>
      <c r="G98" s="80"/>
      <c r="H98" s="146"/>
      <c r="I98" s="206">
        <v>0.02193287037037037</v>
      </c>
      <c r="J98" s="150">
        <v>546</v>
      </c>
      <c r="K98" s="80"/>
      <c r="L98" s="146">
        <f>IF(K98="","",K$2/(K98)*$V$3)</f>
      </c>
      <c r="M98" s="111"/>
      <c r="N98" s="147">
        <f t="shared" si="33"/>
      </c>
      <c r="O98" s="80"/>
      <c r="P98" s="146">
        <f t="shared" si="35"/>
      </c>
      <c r="Q98" s="111"/>
      <c r="R98" s="147">
        <f t="shared" si="26"/>
      </c>
      <c r="S98" s="148">
        <f t="shared" si="27"/>
        <v>546</v>
      </c>
      <c r="T98" s="148">
        <f>J98</f>
        <v>546</v>
      </c>
      <c r="U98" s="151">
        <f>IF(H98="",0,H98)</f>
        <v>0</v>
      </c>
      <c r="V98" s="151">
        <f>IF(J98="",0,J98)</f>
        <v>546</v>
      </c>
      <c r="W98" s="151">
        <f>IF(N98="",0,N98)</f>
        <v>0</v>
      </c>
      <c r="X98" s="151">
        <f>IF(P98="",0,P98)</f>
        <v>0</v>
      </c>
      <c r="Y98" s="151">
        <f>IF(R98="",0,R98)</f>
        <v>0</v>
      </c>
      <c r="Z98" s="151" t="e">
        <f>IF(#REF!="",0,#REF!)</f>
        <v>#REF!</v>
      </c>
    </row>
    <row r="99" spans="1:26" s="79" customFormat="1" ht="12.75" customHeight="1">
      <c r="A99" s="138">
        <v>96</v>
      </c>
      <c r="B99" s="79" t="s">
        <v>845</v>
      </c>
      <c r="C99" s="79" t="s">
        <v>846</v>
      </c>
      <c r="F99" s="150"/>
      <c r="G99" s="80"/>
      <c r="H99" s="146">
        <f>IF(G99="","",G$2/(G99)*$V$3)</f>
      </c>
      <c r="I99" s="111"/>
      <c r="J99" s="150">
        <f>IF(I99="","",I$2/(I99)*$V$3)</f>
      </c>
      <c r="K99" s="80"/>
      <c r="L99" s="146"/>
      <c r="M99" s="111"/>
      <c r="N99" s="147">
        <f t="shared" si="33"/>
      </c>
      <c r="O99" s="80"/>
      <c r="P99" s="146">
        <f t="shared" si="35"/>
      </c>
      <c r="Q99" s="122">
        <v>0.023252314814814812</v>
      </c>
      <c r="R99" s="147">
        <f t="shared" si="26"/>
        <v>454.4549527127925</v>
      </c>
      <c r="S99" s="148">
        <f t="shared" si="27"/>
        <v>454.4549527127925</v>
      </c>
      <c r="T99" s="148">
        <f>R99</f>
        <v>454.4549527127925</v>
      </c>
      <c r="U99" s="151">
        <f>IF(H99="",0,H99)</f>
        <v>0</v>
      </c>
      <c r="V99" s="151">
        <f>IF(J99="",0,J99)</f>
        <v>0</v>
      </c>
      <c r="W99" s="151">
        <f>IF(N99="",0,N99)</f>
        <v>0</v>
      </c>
      <c r="X99" s="151">
        <f>IF(P99="",0,P99)</f>
        <v>0</v>
      </c>
      <c r="Y99" s="151">
        <f>IF(R99="",0,R99)</f>
        <v>454.4549527127925</v>
      </c>
      <c r="Z99" s="151" t="e">
        <f>IF(#REF!="",0,#REF!)</f>
        <v>#REF!</v>
      </c>
    </row>
    <row r="100" spans="1:25" s="79" customFormat="1" ht="12.75" customHeight="1">
      <c r="A100" s="138"/>
      <c r="B100" s="133"/>
      <c r="C100" s="56"/>
      <c r="D100" s="57"/>
      <c r="E100" s="115"/>
      <c r="F100" s="150"/>
      <c r="G100" s="80"/>
      <c r="H100" s="146">
        <f aca="true" t="shared" si="36" ref="H100:H112">IF(G100="","",G$2/(G100)*$V$3)</f>
      </c>
      <c r="I100" s="111"/>
      <c r="J100" s="150">
        <f aca="true" t="shared" si="37" ref="J100:J112">IF(I100="","",I$2/(I100)*$V$3)</f>
      </c>
      <c r="K100" s="80"/>
      <c r="L100" s="146"/>
      <c r="M100" s="111"/>
      <c r="N100" s="147">
        <f aca="true" t="shared" si="38" ref="N100:N112">IF(M100="","",M$2/(M100)*$V$3)</f>
      </c>
      <c r="O100" s="80"/>
      <c r="P100" s="146">
        <f aca="true" t="shared" si="39" ref="P100:P112">IF(O100="","",O$2/(O100)*$V$3)</f>
      </c>
      <c r="Q100" s="111"/>
      <c r="R100" s="147">
        <f aca="true" t="shared" si="40" ref="R100:R112">IF(Q100="","",Q$2/(Q100)*$V$3)</f>
      </c>
      <c r="S100" s="148">
        <f>IF(B100="","",SUM(H100,J100,N100,P100,R100,#REF!))</f>
      </c>
      <c r="T100" s="148">
        <f aca="true" t="shared" si="41" ref="T100:T111">IF(S100="","",IF(COUNT(U100:Z100)&lt;$V$2,S100,IF(COUNT(U100:Z100)=$V$2,S100-MIN(U100:Z100),S100-MIN(U100:Z100)-SMALL(U100:Z100,2)-SMALL(U100:Z100,3))))</f>
      </c>
      <c r="U100" s="138"/>
      <c r="V100" s="138"/>
      <c r="W100" s="138"/>
      <c r="X100" s="138"/>
      <c r="Y100" s="138"/>
    </row>
    <row r="101" spans="1:25" s="79" customFormat="1" ht="12.75" customHeight="1">
      <c r="A101" s="138"/>
      <c r="B101" s="133"/>
      <c r="C101" s="56"/>
      <c r="D101" s="57"/>
      <c r="E101" s="115"/>
      <c r="F101" s="150"/>
      <c r="G101" s="80"/>
      <c r="H101" s="146">
        <f t="shared" si="36"/>
      </c>
      <c r="I101" s="111"/>
      <c r="J101" s="150">
        <f t="shared" si="37"/>
      </c>
      <c r="K101" s="80"/>
      <c r="L101" s="146"/>
      <c r="M101" s="111"/>
      <c r="N101" s="147">
        <f t="shared" si="38"/>
      </c>
      <c r="O101" s="80"/>
      <c r="P101" s="146">
        <f t="shared" si="39"/>
      </c>
      <c r="Q101" s="111"/>
      <c r="R101" s="147">
        <f t="shared" si="40"/>
      </c>
      <c r="S101" s="148">
        <f>IF(B101="","",SUM(H101,J101,N101,P101,R101,#REF!))</f>
      </c>
      <c r="T101" s="148">
        <f t="shared" si="41"/>
      </c>
      <c r="U101" s="138"/>
      <c r="V101" s="138"/>
      <c r="W101" s="138"/>
      <c r="X101" s="138"/>
      <c r="Y101" s="138"/>
    </row>
    <row r="102" spans="1:25" s="79" customFormat="1" ht="12.75" customHeight="1">
      <c r="A102" s="138"/>
      <c r="B102" s="133"/>
      <c r="C102" s="56"/>
      <c r="D102" s="57"/>
      <c r="E102" s="115"/>
      <c r="F102" s="150"/>
      <c r="G102" s="80"/>
      <c r="H102" s="146">
        <f t="shared" si="36"/>
      </c>
      <c r="I102" s="111"/>
      <c r="J102" s="150">
        <f t="shared" si="37"/>
      </c>
      <c r="K102" s="80"/>
      <c r="L102" s="146"/>
      <c r="M102" s="111"/>
      <c r="N102" s="147">
        <f t="shared" si="38"/>
      </c>
      <c r="O102" s="80"/>
      <c r="P102" s="146">
        <f t="shared" si="39"/>
      </c>
      <c r="Q102" s="111"/>
      <c r="R102" s="147">
        <f t="shared" si="40"/>
      </c>
      <c r="S102" s="148">
        <f>IF(B102="","",SUM(H102,J102,N102,P102,R102,#REF!))</f>
      </c>
      <c r="T102" s="148">
        <f t="shared" si="41"/>
      </c>
      <c r="U102" s="138"/>
      <c r="V102" s="138"/>
      <c r="W102" s="138"/>
      <c r="X102" s="138"/>
      <c r="Y102" s="138"/>
    </row>
    <row r="103" spans="1:26" s="3" customFormat="1" ht="12.75" customHeight="1">
      <c r="A103" s="68"/>
      <c r="B103" s="62"/>
      <c r="C103" s="62"/>
      <c r="D103" s="62"/>
      <c r="E103" s="95"/>
      <c r="F103" s="97"/>
      <c r="G103" s="46"/>
      <c r="H103" s="203">
        <f t="shared" si="36"/>
      </c>
      <c r="I103" s="66"/>
      <c r="J103" s="97">
        <f t="shared" si="37"/>
      </c>
      <c r="K103" s="46"/>
      <c r="L103" s="203"/>
      <c r="M103" s="66"/>
      <c r="N103" s="75">
        <f t="shared" si="38"/>
      </c>
      <c r="O103" s="46"/>
      <c r="P103" s="203">
        <f t="shared" si="39"/>
      </c>
      <c r="Q103" s="66"/>
      <c r="R103" s="75">
        <f t="shared" si="40"/>
      </c>
      <c r="S103" s="43">
        <f>IF(B103="","",SUM(H103,J103,N103,P103,R103,#REF!))</f>
      </c>
      <c r="T103" s="43">
        <f t="shared" si="41"/>
      </c>
      <c r="U103" s="15">
        <f>IF(H103="",0,H103)</f>
        <v>0</v>
      </c>
      <c r="V103" s="15">
        <f>IF(J103="",0,J103)</f>
        <v>0</v>
      </c>
      <c r="W103" s="15">
        <f>IF(N103="",0,N103)</f>
        <v>0</v>
      </c>
      <c r="X103" s="15">
        <f>IF(P103="",0,P103)</f>
        <v>0</v>
      </c>
      <c r="Y103" s="15">
        <f>IF(R103="",0,R103)</f>
        <v>0</v>
      </c>
      <c r="Z103" s="15" t="e">
        <f>IF(#REF!="",0,#REF!)</f>
        <v>#REF!</v>
      </c>
    </row>
    <row r="104" spans="1:25" s="3" customFormat="1" ht="12.75" customHeight="1">
      <c r="A104" s="12"/>
      <c r="B104" s="13"/>
      <c r="C104" s="14"/>
      <c r="D104" s="27"/>
      <c r="E104" s="63"/>
      <c r="F104" s="49"/>
      <c r="G104" s="45"/>
      <c r="H104" s="47">
        <f t="shared" si="36"/>
      </c>
      <c r="I104" s="48"/>
      <c r="J104" s="49">
        <f t="shared" si="37"/>
      </c>
      <c r="K104" s="45"/>
      <c r="L104" s="47"/>
      <c r="M104" s="48"/>
      <c r="N104" s="50">
        <f t="shared" si="38"/>
      </c>
      <c r="O104" s="45"/>
      <c r="P104" s="47">
        <f t="shared" si="39"/>
      </c>
      <c r="Q104" s="48"/>
      <c r="R104" s="50">
        <f t="shared" si="40"/>
      </c>
      <c r="S104" s="44">
        <f>IF(B104="","",SUM(H104,J104,N104,P104,R104,#REF!))</f>
      </c>
      <c r="T104" s="44">
        <f t="shared" si="41"/>
      </c>
      <c r="U104" s="2"/>
      <c r="V104" s="2"/>
      <c r="W104" s="2"/>
      <c r="X104" s="2"/>
      <c r="Y104" s="2"/>
    </row>
    <row r="105" spans="1:26" s="3" customFormat="1" ht="12.75" customHeight="1">
      <c r="A105" s="12"/>
      <c r="B105" s="13"/>
      <c r="C105" s="87"/>
      <c r="D105" s="88"/>
      <c r="E105" s="63"/>
      <c r="F105" s="49"/>
      <c r="G105" s="45"/>
      <c r="H105" s="47">
        <f t="shared" si="36"/>
      </c>
      <c r="I105" s="48"/>
      <c r="J105" s="49">
        <f t="shared" si="37"/>
      </c>
      <c r="K105" s="45"/>
      <c r="L105" s="47"/>
      <c r="M105" s="48"/>
      <c r="N105" s="50">
        <f t="shared" si="38"/>
      </c>
      <c r="O105" s="45"/>
      <c r="P105" s="47">
        <f t="shared" si="39"/>
      </c>
      <c r="Q105" s="48"/>
      <c r="R105" s="50">
        <f t="shared" si="40"/>
      </c>
      <c r="S105" s="44">
        <f>IF(B105="","",SUM(H105,J105,N105,P105,R105,#REF!))</f>
      </c>
      <c r="T105" s="44">
        <f t="shared" si="41"/>
      </c>
      <c r="U105" s="15">
        <f>IF(H105="",0,H105)</f>
        <v>0</v>
      </c>
      <c r="V105" s="15">
        <f>IF(J105="",0,J105)</f>
        <v>0</v>
      </c>
      <c r="W105" s="15">
        <f>IF(N105="",0,N105)</f>
        <v>0</v>
      </c>
      <c r="X105" s="15">
        <f>IF(P105="",0,P105)</f>
        <v>0</v>
      </c>
      <c r="Y105" s="15">
        <f>IF(R105="",0,R105)</f>
        <v>0</v>
      </c>
      <c r="Z105" s="15" t="e">
        <f>IF(#REF!="",0,#REF!)</f>
        <v>#REF!</v>
      </c>
    </row>
    <row r="106" spans="1:26" s="3" customFormat="1" ht="12.75" customHeight="1">
      <c r="A106" s="12"/>
      <c r="B106" s="13"/>
      <c r="C106" s="14"/>
      <c r="D106" s="27"/>
      <c r="E106" s="63"/>
      <c r="F106" s="49"/>
      <c r="G106" s="45"/>
      <c r="H106" s="47">
        <f t="shared" si="36"/>
      </c>
      <c r="I106" s="48"/>
      <c r="J106" s="49">
        <f t="shared" si="37"/>
      </c>
      <c r="K106" s="45"/>
      <c r="L106" s="47"/>
      <c r="M106" s="48"/>
      <c r="N106" s="50">
        <f t="shared" si="38"/>
      </c>
      <c r="O106" s="45"/>
      <c r="P106" s="47">
        <f t="shared" si="39"/>
      </c>
      <c r="Q106" s="48"/>
      <c r="R106" s="50">
        <f t="shared" si="40"/>
      </c>
      <c r="S106" s="44">
        <f>IF(B106="","",SUM(H106,J106,N106,P106,R106,#REF!))</f>
      </c>
      <c r="T106" s="44">
        <f t="shared" si="41"/>
      </c>
      <c r="U106" s="15">
        <f>IF(H106="",0,H106)</f>
        <v>0</v>
      </c>
      <c r="V106" s="15">
        <f>IF(J106="",0,J106)</f>
        <v>0</v>
      </c>
      <c r="W106" s="15">
        <f>IF(N106="",0,N106)</f>
        <v>0</v>
      </c>
      <c r="X106" s="15">
        <f>IF(P106="",0,P106)</f>
        <v>0</v>
      </c>
      <c r="Y106" s="15">
        <f>IF(R106="",0,R106)</f>
        <v>0</v>
      </c>
      <c r="Z106" s="15" t="e">
        <f>IF(#REF!="",0,#REF!)</f>
        <v>#REF!</v>
      </c>
    </row>
    <row r="107" spans="1:26" s="3" customFormat="1" ht="12.75" customHeight="1">
      <c r="A107" s="12"/>
      <c r="B107" s="13"/>
      <c r="C107" s="87"/>
      <c r="D107" s="88"/>
      <c r="E107" s="63"/>
      <c r="F107" s="49"/>
      <c r="G107" s="45"/>
      <c r="H107" s="47">
        <f t="shared" si="36"/>
      </c>
      <c r="I107" s="48"/>
      <c r="J107" s="49">
        <f t="shared" si="37"/>
      </c>
      <c r="K107" s="45"/>
      <c r="L107" s="47"/>
      <c r="M107" s="48"/>
      <c r="N107" s="50">
        <f t="shared" si="38"/>
      </c>
      <c r="O107" s="45"/>
      <c r="P107" s="47">
        <f t="shared" si="39"/>
      </c>
      <c r="Q107" s="48"/>
      <c r="R107" s="50">
        <f t="shared" si="40"/>
      </c>
      <c r="S107" s="44">
        <f>IF(B107="","",SUM(H107,J107,N107,P107,R107,#REF!))</f>
      </c>
      <c r="T107" s="44">
        <f t="shared" si="41"/>
      </c>
      <c r="U107" s="15">
        <f>IF(H107="",0,H107)</f>
        <v>0</v>
      </c>
      <c r="V107" s="15">
        <f>IF(J107="",0,J107)</f>
        <v>0</v>
      </c>
      <c r="W107" s="15">
        <f>IF(N107="",0,N107)</f>
        <v>0</v>
      </c>
      <c r="X107" s="15">
        <f>IF(P107="",0,P107)</f>
        <v>0</v>
      </c>
      <c r="Y107" s="15">
        <f>IF(R107="",0,R107)</f>
        <v>0</v>
      </c>
      <c r="Z107" s="15" t="e">
        <f>IF(#REF!="",0,#REF!)</f>
        <v>#REF!</v>
      </c>
    </row>
    <row r="108" spans="1:26" s="3" customFormat="1" ht="12.75" customHeight="1">
      <c r="A108" s="12"/>
      <c r="B108" s="13"/>
      <c r="C108" s="87"/>
      <c r="D108" s="88"/>
      <c r="E108" s="63"/>
      <c r="F108" s="49"/>
      <c r="G108" s="45"/>
      <c r="H108" s="47">
        <f t="shared" si="36"/>
      </c>
      <c r="I108" s="48"/>
      <c r="J108" s="49">
        <f t="shared" si="37"/>
      </c>
      <c r="K108" s="45"/>
      <c r="L108" s="47"/>
      <c r="M108" s="48"/>
      <c r="N108" s="50">
        <f t="shared" si="38"/>
      </c>
      <c r="O108" s="45"/>
      <c r="P108" s="47">
        <f t="shared" si="39"/>
      </c>
      <c r="Q108" s="48"/>
      <c r="R108" s="50">
        <f t="shared" si="40"/>
      </c>
      <c r="S108" s="44">
        <f>IF(B108="","",SUM(H108,J108,N108,P108,R108,#REF!))</f>
      </c>
      <c r="T108" s="44">
        <f t="shared" si="41"/>
      </c>
      <c r="U108" s="15">
        <f>IF(H108="",0,H108)</f>
        <v>0</v>
      </c>
      <c r="V108" s="15">
        <f>IF(J108="",0,J108)</f>
        <v>0</v>
      </c>
      <c r="W108" s="15">
        <f>IF(N108="",0,N108)</f>
        <v>0</v>
      </c>
      <c r="X108" s="15">
        <f>IF(P108="",0,P108)</f>
        <v>0</v>
      </c>
      <c r="Y108" s="15">
        <f>IF(R108="",0,R108)</f>
        <v>0</v>
      </c>
      <c r="Z108" s="15" t="e">
        <f>IF(#REF!="",0,#REF!)</f>
        <v>#REF!</v>
      </c>
    </row>
    <row r="109" spans="1:25" s="3" customFormat="1" ht="12.75" customHeight="1">
      <c r="A109" s="12"/>
      <c r="B109" s="13"/>
      <c r="C109" s="14"/>
      <c r="D109" s="27"/>
      <c r="E109" s="63"/>
      <c r="F109" s="49"/>
      <c r="G109" s="45"/>
      <c r="H109" s="47">
        <f t="shared" si="36"/>
      </c>
      <c r="I109" s="48"/>
      <c r="J109" s="49">
        <f t="shared" si="37"/>
      </c>
      <c r="K109" s="45"/>
      <c r="L109" s="47"/>
      <c r="M109" s="48"/>
      <c r="N109" s="50">
        <f t="shared" si="38"/>
      </c>
      <c r="O109" s="45"/>
      <c r="P109" s="47">
        <f t="shared" si="39"/>
      </c>
      <c r="Q109" s="48"/>
      <c r="R109" s="50">
        <f t="shared" si="40"/>
      </c>
      <c r="S109" s="44">
        <f>IF(B109="","",SUM(H109,J109,N109,P109,R109,#REF!))</f>
      </c>
      <c r="T109" s="44">
        <f t="shared" si="41"/>
      </c>
      <c r="U109" s="2"/>
      <c r="V109" s="2"/>
      <c r="W109" s="2"/>
      <c r="X109" s="2"/>
      <c r="Y109" s="2"/>
    </row>
    <row r="110" spans="1:26" s="3" customFormat="1" ht="12.75" customHeight="1">
      <c r="A110" s="12"/>
      <c r="B110" s="13"/>
      <c r="C110" s="87"/>
      <c r="D110" s="88"/>
      <c r="E110" s="63"/>
      <c r="F110" s="49"/>
      <c r="G110" s="45"/>
      <c r="H110" s="47">
        <f t="shared" si="36"/>
      </c>
      <c r="I110" s="48"/>
      <c r="J110" s="49">
        <f t="shared" si="37"/>
      </c>
      <c r="K110" s="45"/>
      <c r="L110" s="47"/>
      <c r="M110" s="48"/>
      <c r="N110" s="50">
        <f t="shared" si="38"/>
      </c>
      <c r="O110" s="45"/>
      <c r="P110" s="47">
        <f t="shared" si="39"/>
      </c>
      <c r="Q110" s="48"/>
      <c r="R110" s="50">
        <f t="shared" si="40"/>
      </c>
      <c r="S110" s="44">
        <f>IF(B110="","",SUM(H110,J110,N110,P110,R110,#REF!))</f>
      </c>
      <c r="T110" s="44">
        <f t="shared" si="41"/>
      </c>
      <c r="U110" s="15">
        <f aca="true" t="shared" si="42" ref="U110:U116">IF(H110="",0,H110)</f>
        <v>0</v>
      </c>
      <c r="V110" s="15">
        <f aca="true" t="shared" si="43" ref="V110:V116">IF(J110="",0,J110)</f>
        <v>0</v>
      </c>
      <c r="W110" s="15">
        <f aca="true" t="shared" si="44" ref="W110:W116">IF(N110="",0,N110)</f>
        <v>0</v>
      </c>
      <c r="X110" s="15">
        <f aca="true" t="shared" si="45" ref="X110:X116">IF(P110="",0,P110)</f>
        <v>0</v>
      </c>
      <c r="Y110" s="15">
        <f aca="true" t="shared" si="46" ref="Y110:Y116">IF(R110="",0,R110)</f>
        <v>0</v>
      </c>
      <c r="Z110" s="15" t="e">
        <f>IF(#REF!="",0,#REF!)</f>
        <v>#REF!</v>
      </c>
    </row>
    <row r="111" spans="1:26" s="3" customFormat="1" ht="12.75" customHeight="1">
      <c r="A111" s="12"/>
      <c r="B111" s="13"/>
      <c r="C111" s="87"/>
      <c r="D111" s="88"/>
      <c r="E111" s="63"/>
      <c r="F111" s="49"/>
      <c r="G111" s="45"/>
      <c r="H111" s="47">
        <f t="shared" si="36"/>
      </c>
      <c r="I111" s="48"/>
      <c r="J111" s="49">
        <f t="shared" si="37"/>
      </c>
      <c r="K111" s="45"/>
      <c r="L111" s="47"/>
      <c r="M111" s="48"/>
      <c r="N111" s="50">
        <f t="shared" si="38"/>
      </c>
      <c r="O111" s="45"/>
      <c r="P111" s="47">
        <f t="shared" si="39"/>
      </c>
      <c r="Q111" s="48"/>
      <c r="R111" s="50">
        <f t="shared" si="40"/>
      </c>
      <c r="S111" s="44">
        <f>IF(B111="","",SUM(H111,J111,N111,P111,R111,#REF!))</f>
      </c>
      <c r="T111" s="44">
        <f t="shared" si="41"/>
      </c>
      <c r="U111" s="15">
        <f t="shared" si="42"/>
        <v>0</v>
      </c>
      <c r="V111" s="15">
        <f t="shared" si="43"/>
        <v>0</v>
      </c>
      <c r="W111" s="15">
        <f t="shared" si="44"/>
        <v>0</v>
      </c>
      <c r="X111" s="15">
        <f t="shared" si="45"/>
        <v>0</v>
      </c>
      <c r="Y111" s="15">
        <f t="shared" si="46"/>
        <v>0</v>
      </c>
      <c r="Z111" s="15" t="e">
        <f>IF(#REF!="",0,#REF!)</f>
        <v>#REF!</v>
      </c>
    </row>
    <row r="112" spans="1:26" s="3" customFormat="1" ht="12.75" customHeight="1">
      <c r="A112" s="12"/>
      <c r="B112" s="13"/>
      <c r="C112" s="87"/>
      <c r="D112" s="88"/>
      <c r="E112" s="63"/>
      <c r="F112" s="49"/>
      <c r="G112" s="45"/>
      <c r="H112" s="47">
        <f t="shared" si="36"/>
      </c>
      <c r="I112" s="48"/>
      <c r="J112" s="49">
        <f t="shared" si="37"/>
      </c>
      <c r="K112" s="45"/>
      <c r="L112" s="47"/>
      <c r="M112" s="48"/>
      <c r="N112" s="50">
        <f t="shared" si="38"/>
      </c>
      <c r="O112" s="45"/>
      <c r="P112" s="47">
        <f t="shared" si="39"/>
      </c>
      <c r="Q112" s="48"/>
      <c r="R112" s="50">
        <f t="shared" si="40"/>
      </c>
      <c r="S112" s="44">
        <f>IF(B112="","",SUM(H112,J112,N112,P112,R112,#REF!))</f>
      </c>
      <c r="T112" s="44">
        <f aca="true" t="shared" si="47" ref="T112:T128">IF(S112="","",IF(COUNT(U112:Z112)&lt;$V$2,S112,IF(COUNT(U112:Z112)=$V$2,S112-MIN(U112:Z112),S112-MIN(U112:Z112)-SMALL(U112:Z112,2)-SMALL(U112:Z112,3))))</f>
      </c>
      <c r="U112" s="15">
        <f t="shared" si="42"/>
        <v>0</v>
      </c>
      <c r="V112" s="15">
        <f t="shared" si="43"/>
        <v>0</v>
      </c>
      <c r="W112" s="15">
        <f t="shared" si="44"/>
        <v>0</v>
      </c>
      <c r="X112" s="15">
        <f t="shared" si="45"/>
        <v>0</v>
      </c>
      <c r="Y112" s="15">
        <f t="shared" si="46"/>
        <v>0</v>
      </c>
      <c r="Z112" s="15" t="e">
        <f>IF(#REF!="",0,#REF!)</f>
        <v>#REF!</v>
      </c>
    </row>
    <row r="113" spans="1:26" s="3" customFormat="1" ht="12.75" customHeight="1">
      <c r="A113" s="12"/>
      <c r="B113" s="13"/>
      <c r="C113" s="87"/>
      <c r="D113" s="88"/>
      <c r="E113" s="63"/>
      <c r="F113" s="49"/>
      <c r="G113" s="45"/>
      <c r="H113" s="47">
        <f aca="true" t="shared" si="48" ref="H113:H128">IF(G113="","",G$2/(G113)*$V$3)</f>
      </c>
      <c r="I113" s="48"/>
      <c r="J113" s="49">
        <f aca="true" t="shared" si="49" ref="J113:J128">IF(I113="","",I$2/(I113)*$V$3)</f>
      </c>
      <c r="K113" s="45"/>
      <c r="L113" s="47"/>
      <c r="M113" s="48"/>
      <c r="N113" s="50">
        <f aca="true" t="shared" si="50" ref="N113:N128">IF(M113="","",M$2/(M113)*$V$3)</f>
      </c>
      <c r="O113" s="45"/>
      <c r="P113" s="47">
        <f aca="true" t="shared" si="51" ref="P113:P128">IF(O113="","",O$2/(O113)*$V$3)</f>
      </c>
      <c r="Q113" s="48"/>
      <c r="R113" s="50">
        <f aca="true" t="shared" si="52" ref="R113:R128">IF(Q113="","",Q$2/(Q113)*$V$3)</f>
      </c>
      <c r="S113" s="44">
        <f>IF(B113="","",SUM(H113,J113,N113,P113,R113,#REF!))</f>
      </c>
      <c r="T113" s="44">
        <f t="shared" si="47"/>
      </c>
      <c r="U113" s="15">
        <f t="shared" si="42"/>
        <v>0</v>
      </c>
      <c r="V113" s="15">
        <f t="shared" si="43"/>
        <v>0</v>
      </c>
      <c r="W113" s="15">
        <f t="shared" si="44"/>
        <v>0</v>
      </c>
      <c r="X113" s="15">
        <f t="shared" si="45"/>
        <v>0</v>
      </c>
      <c r="Y113" s="15">
        <f t="shared" si="46"/>
        <v>0</v>
      </c>
      <c r="Z113" s="15" t="e">
        <f>IF(#REF!="",0,#REF!)</f>
        <v>#REF!</v>
      </c>
    </row>
    <row r="114" spans="1:26" s="3" customFormat="1" ht="12.75" customHeight="1">
      <c r="A114" s="12"/>
      <c r="B114" s="55"/>
      <c r="C114" s="55"/>
      <c r="D114" s="55"/>
      <c r="E114" s="63"/>
      <c r="F114" s="49"/>
      <c r="G114" s="45"/>
      <c r="H114" s="47">
        <f t="shared" si="48"/>
      </c>
      <c r="I114" s="48"/>
      <c r="J114" s="49">
        <f t="shared" si="49"/>
      </c>
      <c r="K114" s="45"/>
      <c r="L114" s="47"/>
      <c r="M114" s="48"/>
      <c r="N114" s="50">
        <f t="shared" si="50"/>
      </c>
      <c r="O114" s="45"/>
      <c r="P114" s="47">
        <f t="shared" si="51"/>
      </c>
      <c r="Q114" s="48"/>
      <c r="R114" s="50">
        <f t="shared" si="52"/>
      </c>
      <c r="S114" s="44">
        <f>IF(B114="","",SUM(H114,J114,N114,P114,R114,#REF!))</f>
      </c>
      <c r="T114" s="44">
        <f t="shared" si="47"/>
      </c>
      <c r="U114" s="15">
        <f t="shared" si="42"/>
        <v>0</v>
      </c>
      <c r="V114" s="15">
        <f t="shared" si="43"/>
        <v>0</v>
      </c>
      <c r="W114" s="15">
        <f t="shared" si="44"/>
        <v>0</v>
      </c>
      <c r="X114" s="15">
        <f t="shared" si="45"/>
        <v>0</v>
      </c>
      <c r="Y114" s="15">
        <f t="shared" si="46"/>
        <v>0</v>
      </c>
      <c r="Z114" s="15" t="e">
        <f>IF(#REF!="",0,#REF!)</f>
        <v>#REF!</v>
      </c>
    </row>
    <row r="115" spans="1:26" s="3" customFormat="1" ht="12.75" customHeight="1">
      <c r="A115" s="12"/>
      <c r="B115" s="13"/>
      <c r="C115" s="87"/>
      <c r="D115" s="88"/>
      <c r="E115" s="63"/>
      <c r="F115" s="49"/>
      <c r="G115" s="45"/>
      <c r="H115" s="47">
        <f t="shared" si="48"/>
      </c>
      <c r="I115" s="48"/>
      <c r="J115" s="49">
        <f t="shared" si="49"/>
      </c>
      <c r="K115" s="45"/>
      <c r="L115" s="47"/>
      <c r="M115" s="48"/>
      <c r="N115" s="50">
        <f t="shared" si="50"/>
      </c>
      <c r="O115" s="45"/>
      <c r="P115" s="47">
        <f t="shared" si="51"/>
      </c>
      <c r="Q115" s="48"/>
      <c r="R115" s="50">
        <f t="shared" si="52"/>
      </c>
      <c r="S115" s="44">
        <f>IF(B115="","",SUM(H115,J115,N115,P115,R115,#REF!))</f>
      </c>
      <c r="T115" s="44">
        <f t="shared" si="47"/>
      </c>
      <c r="U115" s="15">
        <f t="shared" si="42"/>
        <v>0</v>
      </c>
      <c r="V115" s="15">
        <f t="shared" si="43"/>
        <v>0</v>
      </c>
      <c r="W115" s="15">
        <f t="shared" si="44"/>
        <v>0</v>
      </c>
      <c r="X115" s="15">
        <f t="shared" si="45"/>
        <v>0</v>
      </c>
      <c r="Y115" s="15">
        <f t="shared" si="46"/>
        <v>0</v>
      </c>
      <c r="Z115" s="15" t="e">
        <f>IF(#REF!="",0,#REF!)</f>
        <v>#REF!</v>
      </c>
    </row>
    <row r="116" spans="1:26" s="3" customFormat="1" ht="12.75" customHeight="1">
      <c r="A116" s="12"/>
      <c r="B116" s="55"/>
      <c r="C116" s="55"/>
      <c r="D116" s="55"/>
      <c r="E116" s="63"/>
      <c r="F116" s="49"/>
      <c r="G116" s="45"/>
      <c r="H116" s="47">
        <f t="shared" si="48"/>
      </c>
      <c r="I116" s="48"/>
      <c r="J116" s="49">
        <f t="shared" si="49"/>
      </c>
      <c r="K116" s="45"/>
      <c r="L116" s="47"/>
      <c r="M116" s="48"/>
      <c r="N116" s="50">
        <f t="shared" si="50"/>
      </c>
      <c r="O116" s="45"/>
      <c r="P116" s="47">
        <f t="shared" si="51"/>
      </c>
      <c r="Q116" s="48"/>
      <c r="R116" s="50">
        <f t="shared" si="52"/>
      </c>
      <c r="S116" s="44">
        <f>IF(B116="","",SUM(H116,J116,N116,P116,R116,#REF!))</f>
      </c>
      <c r="T116" s="44">
        <f t="shared" si="47"/>
      </c>
      <c r="U116" s="15">
        <f t="shared" si="42"/>
        <v>0</v>
      </c>
      <c r="V116" s="15">
        <f t="shared" si="43"/>
        <v>0</v>
      </c>
      <c r="W116" s="15">
        <f t="shared" si="44"/>
        <v>0</v>
      </c>
      <c r="X116" s="15">
        <f t="shared" si="45"/>
        <v>0</v>
      </c>
      <c r="Y116" s="15">
        <f t="shared" si="46"/>
        <v>0</v>
      </c>
      <c r="Z116" s="15" t="e">
        <f>IF(#REF!="",0,#REF!)</f>
        <v>#REF!</v>
      </c>
    </row>
    <row r="117" spans="1:25" s="3" customFormat="1" ht="12.75" customHeight="1">
      <c r="A117" s="12"/>
      <c r="B117" s="13"/>
      <c r="C117" s="14"/>
      <c r="D117" s="27"/>
      <c r="E117" s="63"/>
      <c r="F117" s="49"/>
      <c r="G117" s="45"/>
      <c r="H117" s="47">
        <f t="shared" si="48"/>
      </c>
      <c r="I117" s="48"/>
      <c r="J117" s="49">
        <f t="shared" si="49"/>
      </c>
      <c r="K117" s="45"/>
      <c r="L117" s="47"/>
      <c r="M117" s="48"/>
      <c r="N117" s="50">
        <f t="shared" si="50"/>
      </c>
      <c r="O117" s="45"/>
      <c r="P117" s="47">
        <f t="shared" si="51"/>
      </c>
      <c r="Q117" s="48"/>
      <c r="R117" s="50">
        <f t="shared" si="52"/>
      </c>
      <c r="S117" s="44">
        <f>IF(B117="","",SUM(H117,J117,N117,P117,R117,#REF!))</f>
      </c>
      <c r="T117" s="44">
        <f t="shared" si="47"/>
      </c>
      <c r="U117" s="2"/>
      <c r="V117" s="2"/>
      <c r="W117" s="2"/>
      <c r="X117" s="2"/>
      <c r="Y117" s="2"/>
    </row>
    <row r="118" spans="1:26" s="3" customFormat="1" ht="12.75" customHeight="1">
      <c r="A118" s="12"/>
      <c r="B118" s="13"/>
      <c r="C118" s="87"/>
      <c r="D118" s="88"/>
      <c r="E118" s="63"/>
      <c r="F118" s="49"/>
      <c r="G118" s="45"/>
      <c r="H118" s="47">
        <f t="shared" si="48"/>
      </c>
      <c r="I118" s="48"/>
      <c r="J118" s="49">
        <f t="shared" si="49"/>
      </c>
      <c r="K118" s="45"/>
      <c r="L118" s="47"/>
      <c r="M118" s="48"/>
      <c r="N118" s="50">
        <f t="shared" si="50"/>
      </c>
      <c r="O118" s="45"/>
      <c r="P118" s="47">
        <f t="shared" si="51"/>
      </c>
      <c r="Q118" s="48"/>
      <c r="R118" s="50">
        <f t="shared" si="52"/>
      </c>
      <c r="S118" s="44">
        <f>IF(B118="","",SUM(H118,J118,N118,P118,R118,#REF!))</f>
      </c>
      <c r="T118" s="44">
        <f t="shared" si="47"/>
      </c>
      <c r="U118" s="15">
        <f>IF(H118="",0,H118)</f>
        <v>0</v>
      </c>
      <c r="V118" s="15">
        <f>IF(J118="",0,J118)</f>
        <v>0</v>
      </c>
      <c r="W118" s="15">
        <f>IF(N118="",0,N118)</f>
        <v>0</v>
      </c>
      <c r="X118" s="15">
        <f>IF(P118="",0,P118)</f>
        <v>0</v>
      </c>
      <c r="Y118" s="15">
        <f>IF(R118="",0,R118)</f>
        <v>0</v>
      </c>
      <c r="Z118" s="15" t="e">
        <f>IF(#REF!="",0,#REF!)</f>
        <v>#REF!</v>
      </c>
    </row>
    <row r="119" spans="1:26" s="3" customFormat="1" ht="12.75" customHeight="1">
      <c r="A119" s="12"/>
      <c r="B119" s="13"/>
      <c r="C119" s="87"/>
      <c r="D119" s="88"/>
      <c r="E119" s="63"/>
      <c r="F119" s="49"/>
      <c r="G119" s="45"/>
      <c r="H119" s="47">
        <f t="shared" si="48"/>
      </c>
      <c r="I119" s="48"/>
      <c r="J119" s="49">
        <f t="shared" si="49"/>
      </c>
      <c r="K119" s="45"/>
      <c r="L119" s="47"/>
      <c r="M119" s="48"/>
      <c r="N119" s="50">
        <f t="shared" si="50"/>
      </c>
      <c r="O119" s="45"/>
      <c r="P119" s="47">
        <f t="shared" si="51"/>
      </c>
      <c r="Q119" s="48"/>
      <c r="R119" s="50">
        <f t="shared" si="52"/>
      </c>
      <c r="S119" s="44">
        <f>IF(B119="","",SUM(H119,J119,N119,P119,R119,#REF!))</f>
      </c>
      <c r="T119" s="44">
        <f t="shared" si="47"/>
      </c>
      <c r="U119" s="15">
        <f>IF(H119="",0,H119)</f>
        <v>0</v>
      </c>
      <c r="V119" s="15">
        <f>IF(J119="",0,J119)</f>
        <v>0</v>
      </c>
      <c r="W119" s="15">
        <f>IF(N119="",0,N119)</f>
        <v>0</v>
      </c>
      <c r="X119" s="15">
        <f>IF(P119="",0,P119)</f>
        <v>0</v>
      </c>
      <c r="Y119" s="15">
        <f>IF(R119="",0,R119)</f>
        <v>0</v>
      </c>
      <c r="Z119" s="15" t="e">
        <f>IF(#REF!="",0,#REF!)</f>
        <v>#REF!</v>
      </c>
    </row>
    <row r="120" spans="1:26" s="3" customFormat="1" ht="12.75" customHeight="1">
      <c r="A120" s="12"/>
      <c r="B120" s="13"/>
      <c r="C120" s="87"/>
      <c r="D120" s="88"/>
      <c r="E120" s="63"/>
      <c r="F120" s="49"/>
      <c r="G120" s="45"/>
      <c r="H120" s="47">
        <f t="shared" si="48"/>
      </c>
      <c r="I120" s="48"/>
      <c r="J120" s="49">
        <f t="shared" si="49"/>
      </c>
      <c r="K120" s="45"/>
      <c r="L120" s="47"/>
      <c r="M120" s="48"/>
      <c r="N120" s="50">
        <f t="shared" si="50"/>
      </c>
      <c r="O120" s="45"/>
      <c r="P120" s="47">
        <f t="shared" si="51"/>
      </c>
      <c r="Q120" s="48"/>
      <c r="R120" s="50">
        <f t="shared" si="52"/>
      </c>
      <c r="S120" s="44">
        <f>IF(B120="","",SUM(H120,J120,N120,P120,R120,#REF!))</f>
      </c>
      <c r="T120" s="44">
        <f t="shared" si="47"/>
      </c>
      <c r="U120" s="15">
        <f>IF(H120="",0,H120)</f>
        <v>0</v>
      </c>
      <c r="V120" s="15">
        <f>IF(J120="",0,J120)</f>
        <v>0</v>
      </c>
      <c r="W120" s="15">
        <f>IF(N120="",0,N120)</f>
        <v>0</v>
      </c>
      <c r="X120" s="15">
        <f>IF(P120="",0,P120)</f>
        <v>0</v>
      </c>
      <c r="Y120" s="15">
        <f>IF(R120="",0,R120)</f>
        <v>0</v>
      </c>
      <c r="Z120" s="15" t="e">
        <f>IF(#REF!="",0,#REF!)</f>
        <v>#REF!</v>
      </c>
    </row>
    <row r="121" spans="1:26" s="3" customFormat="1" ht="12.75" customHeight="1">
      <c r="A121" s="12"/>
      <c r="B121" s="13"/>
      <c r="C121" s="14"/>
      <c r="D121" s="27"/>
      <c r="E121" s="63"/>
      <c r="F121" s="49"/>
      <c r="G121" s="45"/>
      <c r="H121" s="47">
        <f t="shared" si="48"/>
      </c>
      <c r="I121" s="48"/>
      <c r="J121" s="49">
        <f t="shared" si="49"/>
      </c>
      <c r="K121" s="45"/>
      <c r="L121" s="47"/>
      <c r="M121" s="48"/>
      <c r="N121" s="50">
        <f t="shared" si="50"/>
      </c>
      <c r="O121" s="45"/>
      <c r="P121" s="47">
        <f t="shared" si="51"/>
      </c>
      <c r="Q121" s="48"/>
      <c r="R121" s="50">
        <f t="shared" si="52"/>
      </c>
      <c r="S121" s="44">
        <f>IF(B121="","",SUM(H121,J121,N121,P121,R121,#REF!))</f>
      </c>
      <c r="T121" s="44">
        <f t="shared" si="47"/>
      </c>
      <c r="U121" s="15">
        <f>IF(H121="",0,H121)</f>
        <v>0</v>
      </c>
      <c r="V121" s="15">
        <f>IF(J121="",0,J121)</f>
        <v>0</v>
      </c>
      <c r="W121" s="15">
        <f>IF(N121="",0,N121)</f>
        <v>0</v>
      </c>
      <c r="X121" s="15">
        <f>IF(P121="",0,P121)</f>
        <v>0</v>
      </c>
      <c r="Y121" s="15">
        <f>IF(R121="",0,R121)</f>
        <v>0</v>
      </c>
      <c r="Z121" s="15" t="e">
        <f>IF(#REF!="",0,#REF!)</f>
        <v>#REF!</v>
      </c>
    </row>
    <row r="122" spans="1:25" s="3" customFormat="1" ht="12.75" customHeight="1">
      <c r="A122" s="12"/>
      <c r="B122" s="13"/>
      <c r="C122" s="14"/>
      <c r="D122" s="27"/>
      <c r="E122" s="63"/>
      <c r="F122" s="49"/>
      <c r="G122" s="45"/>
      <c r="H122" s="47">
        <f t="shared" si="48"/>
      </c>
      <c r="I122" s="48"/>
      <c r="J122" s="49">
        <f t="shared" si="49"/>
      </c>
      <c r="K122" s="45"/>
      <c r="L122" s="47"/>
      <c r="M122" s="48"/>
      <c r="N122" s="50">
        <f t="shared" si="50"/>
      </c>
      <c r="O122" s="45"/>
      <c r="P122" s="47">
        <f t="shared" si="51"/>
      </c>
      <c r="Q122" s="48"/>
      <c r="R122" s="50">
        <f t="shared" si="52"/>
      </c>
      <c r="S122" s="44">
        <f>IF(B122="","",SUM(H122,J122,N122,P122,R122,#REF!))</f>
      </c>
      <c r="T122" s="44">
        <f t="shared" si="47"/>
      </c>
      <c r="U122" s="2"/>
      <c r="V122" s="2"/>
      <c r="W122" s="2"/>
      <c r="X122" s="2"/>
      <c r="Y122" s="2"/>
    </row>
    <row r="123" spans="1:26" s="3" customFormat="1" ht="12.75" customHeight="1">
      <c r="A123" s="12"/>
      <c r="B123" s="13"/>
      <c r="C123" s="87"/>
      <c r="D123" s="88"/>
      <c r="E123" s="63"/>
      <c r="F123" s="49"/>
      <c r="G123" s="45"/>
      <c r="H123" s="47">
        <f t="shared" si="48"/>
      </c>
      <c r="I123" s="48"/>
      <c r="J123" s="49">
        <f t="shared" si="49"/>
      </c>
      <c r="K123" s="45"/>
      <c r="L123" s="47"/>
      <c r="M123" s="48"/>
      <c r="N123" s="50">
        <f t="shared" si="50"/>
      </c>
      <c r="O123" s="45"/>
      <c r="P123" s="47">
        <f t="shared" si="51"/>
      </c>
      <c r="Q123" s="48"/>
      <c r="R123" s="50">
        <f t="shared" si="52"/>
      </c>
      <c r="S123" s="44">
        <f>IF(B123="","",SUM(H123,J123,N123,P123,R123,#REF!))</f>
      </c>
      <c r="T123" s="44">
        <f t="shared" si="47"/>
      </c>
      <c r="U123" s="15">
        <f>IF(H123="",0,H123)</f>
        <v>0</v>
      </c>
      <c r="V123" s="15">
        <f>IF(J123="",0,J123)</f>
        <v>0</v>
      </c>
      <c r="W123" s="15">
        <f>IF(N123="",0,N123)</f>
        <v>0</v>
      </c>
      <c r="X123" s="15">
        <f>IF(P123="",0,P123)</f>
        <v>0</v>
      </c>
      <c r="Y123" s="15">
        <f>IF(R123="",0,R123)</f>
        <v>0</v>
      </c>
      <c r="Z123" s="15" t="e">
        <f>IF(#REF!="",0,#REF!)</f>
        <v>#REF!</v>
      </c>
    </row>
    <row r="124" spans="1:26" s="3" customFormat="1" ht="12.75" customHeight="1">
      <c r="A124" s="12"/>
      <c r="B124" s="13"/>
      <c r="C124" s="87"/>
      <c r="D124" s="88"/>
      <c r="E124" s="63"/>
      <c r="F124" s="49"/>
      <c r="G124" s="45"/>
      <c r="H124" s="47">
        <f t="shared" si="48"/>
      </c>
      <c r="I124" s="48"/>
      <c r="J124" s="49">
        <f t="shared" si="49"/>
      </c>
      <c r="K124" s="45"/>
      <c r="L124" s="47"/>
      <c r="M124" s="48"/>
      <c r="N124" s="50">
        <f t="shared" si="50"/>
      </c>
      <c r="O124" s="45"/>
      <c r="P124" s="47">
        <f t="shared" si="51"/>
      </c>
      <c r="Q124" s="48"/>
      <c r="R124" s="50">
        <f t="shared" si="52"/>
      </c>
      <c r="S124" s="44">
        <f>IF(B124="","",SUM(H124,J124,N124,P124,R124,#REF!))</f>
      </c>
      <c r="T124" s="44">
        <f t="shared" si="47"/>
      </c>
      <c r="U124" s="15">
        <f>IF(H124="",0,H124)</f>
        <v>0</v>
      </c>
      <c r="V124" s="15">
        <f>IF(J124="",0,J124)</f>
        <v>0</v>
      </c>
      <c r="W124" s="15">
        <f>IF(N124="",0,N124)</f>
        <v>0</v>
      </c>
      <c r="X124" s="15">
        <f>IF(P124="",0,P124)</f>
        <v>0</v>
      </c>
      <c r="Y124" s="15">
        <f>IF(R124="",0,R124)</f>
        <v>0</v>
      </c>
      <c r="Z124" s="15" t="e">
        <f>IF(#REF!="",0,#REF!)</f>
        <v>#REF!</v>
      </c>
    </row>
    <row r="125" spans="1:26" s="3" customFormat="1" ht="12.75" customHeight="1">
      <c r="A125" s="12"/>
      <c r="B125" s="13"/>
      <c r="C125" s="87"/>
      <c r="D125" s="88"/>
      <c r="E125" s="63"/>
      <c r="F125" s="49"/>
      <c r="G125" s="45"/>
      <c r="H125" s="47">
        <f t="shared" si="48"/>
      </c>
      <c r="I125" s="48"/>
      <c r="J125" s="49">
        <f t="shared" si="49"/>
      </c>
      <c r="K125" s="45"/>
      <c r="L125" s="47"/>
      <c r="M125" s="48"/>
      <c r="N125" s="50">
        <f t="shared" si="50"/>
      </c>
      <c r="O125" s="45"/>
      <c r="P125" s="47">
        <f t="shared" si="51"/>
      </c>
      <c r="Q125" s="48"/>
      <c r="R125" s="50">
        <f t="shared" si="52"/>
      </c>
      <c r="S125" s="44">
        <f>IF(B125="","",SUM(H125,J125,N125,P125,R125,#REF!))</f>
      </c>
      <c r="T125" s="44">
        <f t="shared" si="47"/>
      </c>
      <c r="U125" s="15">
        <f>IF(H125="",0,H125)</f>
        <v>0</v>
      </c>
      <c r="V125" s="15">
        <f>IF(J125="",0,J125)</f>
        <v>0</v>
      </c>
      <c r="W125" s="15">
        <f>IF(N125="",0,N125)</f>
        <v>0</v>
      </c>
      <c r="X125" s="15">
        <f>IF(P125="",0,P125)</f>
        <v>0</v>
      </c>
      <c r="Y125" s="15">
        <f>IF(R125="",0,R125)</f>
        <v>0</v>
      </c>
      <c r="Z125" s="15" t="e">
        <f>IF(#REF!="",0,#REF!)</f>
        <v>#REF!</v>
      </c>
    </row>
    <row r="126" spans="1:25" s="3" customFormat="1" ht="12.75" customHeight="1">
      <c r="A126" s="12"/>
      <c r="B126" s="13"/>
      <c r="C126" s="14"/>
      <c r="D126" s="27"/>
      <c r="E126" s="63"/>
      <c r="F126" s="49"/>
      <c r="G126" s="45"/>
      <c r="H126" s="47">
        <f t="shared" si="48"/>
      </c>
      <c r="I126" s="48"/>
      <c r="J126" s="49">
        <f t="shared" si="49"/>
      </c>
      <c r="K126" s="45"/>
      <c r="L126" s="47"/>
      <c r="M126" s="48"/>
      <c r="N126" s="50">
        <f t="shared" si="50"/>
      </c>
      <c r="O126" s="45"/>
      <c r="P126" s="47">
        <f t="shared" si="51"/>
      </c>
      <c r="Q126" s="48"/>
      <c r="R126" s="50">
        <f t="shared" si="52"/>
      </c>
      <c r="S126" s="44">
        <f>IF(B126="","",SUM(H126,J126,N126,P126,R126,#REF!))</f>
      </c>
      <c r="T126" s="44">
        <f t="shared" si="47"/>
      </c>
      <c r="U126" s="2"/>
      <c r="V126" s="2"/>
      <c r="W126" s="2"/>
      <c r="X126" s="2"/>
      <c r="Y126" s="2"/>
    </row>
    <row r="127" spans="1:25" s="3" customFormat="1" ht="12.75" customHeight="1">
      <c r="A127" s="12"/>
      <c r="B127" s="13"/>
      <c r="C127" s="14"/>
      <c r="D127" s="27"/>
      <c r="E127" s="63"/>
      <c r="F127" s="49"/>
      <c r="G127" s="45"/>
      <c r="H127" s="47">
        <f t="shared" si="48"/>
      </c>
      <c r="I127" s="48"/>
      <c r="J127" s="49">
        <f t="shared" si="49"/>
      </c>
      <c r="K127" s="45"/>
      <c r="L127" s="47"/>
      <c r="M127" s="48"/>
      <c r="N127" s="50">
        <f t="shared" si="50"/>
      </c>
      <c r="O127" s="45"/>
      <c r="P127" s="47">
        <f t="shared" si="51"/>
      </c>
      <c r="Q127" s="48"/>
      <c r="R127" s="50">
        <f t="shared" si="52"/>
      </c>
      <c r="S127" s="44">
        <f>IF(B127="","",SUM(H127,J127,N127,P127,R127,#REF!))</f>
      </c>
      <c r="T127" s="44">
        <f t="shared" si="47"/>
      </c>
      <c r="U127" s="2"/>
      <c r="V127" s="2"/>
      <c r="W127" s="2"/>
      <c r="X127" s="2"/>
      <c r="Y127" s="2"/>
    </row>
    <row r="128" spans="1:25" s="3" customFormat="1" ht="12.75" customHeight="1">
      <c r="A128" s="12"/>
      <c r="B128" s="13"/>
      <c r="C128" s="14"/>
      <c r="D128" s="27"/>
      <c r="E128" s="63"/>
      <c r="F128" s="49"/>
      <c r="G128" s="45"/>
      <c r="H128" s="47">
        <f t="shared" si="48"/>
      </c>
      <c r="I128" s="48"/>
      <c r="J128" s="49">
        <f t="shared" si="49"/>
      </c>
      <c r="K128" s="45"/>
      <c r="L128" s="47"/>
      <c r="M128" s="48"/>
      <c r="N128" s="50">
        <f t="shared" si="50"/>
      </c>
      <c r="O128" s="45"/>
      <c r="P128" s="47">
        <f t="shared" si="51"/>
      </c>
      <c r="Q128" s="48"/>
      <c r="R128" s="50">
        <f t="shared" si="52"/>
      </c>
      <c r="S128" s="44">
        <f>IF(B128="","",SUM(H128,J128,N128,P128,R128,#REF!))</f>
      </c>
      <c r="T128" s="44">
        <f t="shared" si="47"/>
      </c>
      <c r="U128" s="2"/>
      <c r="V128" s="2"/>
      <c r="W128" s="2"/>
      <c r="X128" s="2"/>
      <c r="Y128" s="2"/>
    </row>
    <row r="129" spans="1:25" s="3" customFormat="1" ht="12.75">
      <c r="A129" s="2"/>
      <c r="C129" s="21"/>
      <c r="D129" s="28"/>
      <c r="E129" s="22"/>
      <c r="F129" s="22"/>
      <c r="I129" s="98"/>
      <c r="M129" s="98"/>
      <c r="N129" s="98"/>
      <c r="Q129" s="98"/>
      <c r="R129" s="98"/>
      <c r="S129" s="99"/>
      <c r="T129" s="99"/>
      <c r="U129" s="2"/>
      <c r="V129" s="2"/>
      <c r="W129" s="2"/>
      <c r="X129" s="2"/>
      <c r="Y129" s="2"/>
    </row>
    <row r="130" spans="1:25" s="3" customFormat="1" ht="12.75">
      <c r="A130" s="2"/>
      <c r="C130" s="21"/>
      <c r="D130" s="28"/>
      <c r="E130" s="22"/>
      <c r="F130" s="22"/>
      <c r="I130" s="98"/>
      <c r="M130" s="98"/>
      <c r="N130" s="98"/>
      <c r="Q130" s="98"/>
      <c r="R130" s="98"/>
      <c r="S130" s="99"/>
      <c r="T130" s="99"/>
      <c r="U130" s="2"/>
      <c r="V130" s="2"/>
      <c r="W130" s="2"/>
      <c r="X130" s="2"/>
      <c r="Y130" s="2"/>
    </row>
    <row r="131" spans="1:25" s="3" customFormat="1" ht="12.75">
      <c r="A131" s="2"/>
      <c r="C131" s="21"/>
      <c r="D131" s="28"/>
      <c r="E131" s="22"/>
      <c r="F131" s="22"/>
      <c r="I131" s="98"/>
      <c r="M131" s="98"/>
      <c r="N131" s="98"/>
      <c r="Q131" s="98"/>
      <c r="R131" s="98"/>
      <c r="S131" s="99"/>
      <c r="T131" s="99"/>
      <c r="U131" s="2"/>
      <c r="V131" s="2"/>
      <c r="W131" s="2"/>
      <c r="X131" s="2"/>
      <c r="Y131" s="2"/>
    </row>
    <row r="132" spans="1:25" s="3" customFormat="1" ht="12.75">
      <c r="A132" s="2"/>
      <c r="C132" s="21"/>
      <c r="D132" s="28"/>
      <c r="E132" s="22"/>
      <c r="F132" s="22"/>
      <c r="I132" s="98"/>
      <c r="M132" s="98"/>
      <c r="N132" s="98"/>
      <c r="Q132" s="98"/>
      <c r="R132" s="98"/>
      <c r="S132" s="99"/>
      <c r="T132" s="99"/>
      <c r="U132" s="2"/>
      <c r="V132" s="2"/>
      <c r="W132" s="2"/>
      <c r="X132" s="2"/>
      <c r="Y132" s="2"/>
    </row>
    <row r="133" spans="1:25" s="3" customFormat="1" ht="12.75">
      <c r="A133" s="2"/>
      <c r="C133" s="21"/>
      <c r="D133" s="28"/>
      <c r="E133" s="22"/>
      <c r="F133" s="22"/>
      <c r="I133" s="98"/>
      <c r="M133" s="98"/>
      <c r="N133" s="98"/>
      <c r="Q133" s="98"/>
      <c r="R133" s="98"/>
      <c r="S133" s="99"/>
      <c r="T133" s="99"/>
      <c r="U133" s="2"/>
      <c r="V133" s="2"/>
      <c r="W133" s="2"/>
      <c r="X133" s="2"/>
      <c r="Y133" s="2"/>
    </row>
    <row r="134" spans="1:25" s="3" customFormat="1" ht="12.75">
      <c r="A134" s="2"/>
      <c r="C134" s="21"/>
      <c r="D134" s="28"/>
      <c r="E134" s="22"/>
      <c r="F134" s="22"/>
      <c r="I134" s="98"/>
      <c r="M134" s="98"/>
      <c r="N134" s="98"/>
      <c r="Q134" s="98"/>
      <c r="R134" s="98"/>
      <c r="S134" s="99"/>
      <c r="T134" s="99"/>
      <c r="U134" s="2"/>
      <c r="V134" s="2"/>
      <c r="W134" s="2"/>
      <c r="X134" s="2"/>
      <c r="Y134" s="2"/>
    </row>
    <row r="135" spans="1:25" s="3" customFormat="1" ht="12.75">
      <c r="A135" s="2"/>
      <c r="C135" s="21"/>
      <c r="D135" s="28"/>
      <c r="E135" s="22"/>
      <c r="F135" s="22"/>
      <c r="I135" s="98"/>
      <c r="M135" s="98"/>
      <c r="N135" s="98"/>
      <c r="Q135" s="98"/>
      <c r="R135" s="98"/>
      <c r="S135" s="99"/>
      <c r="T135" s="99"/>
      <c r="U135" s="2"/>
      <c r="V135" s="2"/>
      <c r="W135" s="2"/>
      <c r="X135" s="2"/>
      <c r="Y135" s="2"/>
    </row>
    <row r="136" spans="1:25" s="3" customFormat="1" ht="12.75">
      <c r="A136" s="2"/>
      <c r="C136" s="21"/>
      <c r="D136" s="28"/>
      <c r="E136" s="22"/>
      <c r="F136" s="22"/>
      <c r="I136" s="98"/>
      <c r="M136" s="98"/>
      <c r="N136" s="98"/>
      <c r="Q136" s="98"/>
      <c r="R136" s="98"/>
      <c r="S136" s="99"/>
      <c r="T136" s="99"/>
      <c r="U136" s="2"/>
      <c r="V136" s="2"/>
      <c r="W136" s="2"/>
      <c r="X136" s="2"/>
      <c r="Y136" s="2"/>
    </row>
    <row r="137" spans="1:25" s="3" customFormat="1" ht="12.75">
      <c r="A137" s="2"/>
      <c r="C137" s="21"/>
      <c r="D137" s="28"/>
      <c r="E137" s="22"/>
      <c r="F137" s="22"/>
      <c r="I137" s="98"/>
      <c r="M137" s="98"/>
      <c r="N137" s="98"/>
      <c r="Q137" s="98"/>
      <c r="R137" s="98"/>
      <c r="S137" s="99"/>
      <c r="T137" s="99"/>
      <c r="U137" s="2"/>
      <c r="V137" s="2"/>
      <c r="W137" s="2"/>
      <c r="X137" s="2"/>
      <c r="Y137" s="2"/>
    </row>
    <row r="138" spans="1:25" s="3" customFormat="1" ht="12.75">
      <c r="A138" s="2"/>
      <c r="C138" s="21"/>
      <c r="D138" s="28"/>
      <c r="E138" s="22"/>
      <c r="F138" s="22"/>
      <c r="I138" s="98"/>
      <c r="M138" s="98"/>
      <c r="N138" s="98"/>
      <c r="Q138" s="98"/>
      <c r="R138" s="98"/>
      <c r="S138" s="99"/>
      <c r="T138" s="99"/>
      <c r="U138" s="2"/>
      <c r="V138" s="2"/>
      <c r="W138" s="2"/>
      <c r="X138" s="2"/>
      <c r="Y138" s="2"/>
    </row>
    <row r="139" spans="1:25" s="3" customFormat="1" ht="12.75">
      <c r="A139" s="2"/>
      <c r="C139" s="21"/>
      <c r="D139" s="28"/>
      <c r="E139" s="22"/>
      <c r="F139" s="22"/>
      <c r="I139" s="98"/>
      <c r="M139" s="98"/>
      <c r="N139" s="98"/>
      <c r="Q139" s="98"/>
      <c r="R139" s="98"/>
      <c r="S139" s="99"/>
      <c r="T139" s="99"/>
      <c r="U139" s="2"/>
      <c r="V139" s="2"/>
      <c r="W139" s="2"/>
      <c r="X139" s="2"/>
      <c r="Y139" s="2"/>
    </row>
    <row r="140" spans="1:25" s="3" customFormat="1" ht="12.75">
      <c r="A140" s="2"/>
      <c r="C140" s="21"/>
      <c r="D140" s="28"/>
      <c r="E140" s="22"/>
      <c r="F140" s="22"/>
      <c r="I140" s="98"/>
      <c r="M140" s="98"/>
      <c r="N140" s="98"/>
      <c r="Q140" s="98"/>
      <c r="R140" s="98"/>
      <c r="S140" s="99"/>
      <c r="T140" s="99"/>
      <c r="U140" s="2"/>
      <c r="V140" s="2"/>
      <c r="W140" s="2"/>
      <c r="X140" s="2"/>
      <c r="Y140" s="2"/>
    </row>
    <row r="141" spans="1:25" s="3" customFormat="1" ht="12.75">
      <c r="A141" s="2"/>
      <c r="C141" s="21"/>
      <c r="D141" s="28"/>
      <c r="E141" s="22"/>
      <c r="F141" s="22"/>
      <c r="I141" s="98"/>
      <c r="M141" s="98"/>
      <c r="N141" s="98"/>
      <c r="Q141" s="98"/>
      <c r="R141" s="98"/>
      <c r="S141" s="99"/>
      <c r="T141" s="99"/>
      <c r="U141" s="2"/>
      <c r="V141" s="2"/>
      <c r="W141" s="2"/>
      <c r="X141" s="2"/>
      <c r="Y141" s="2"/>
    </row>
    <row r="142" spans="1:25" s="3" customFormat="1" ht="12.75">
      <c r="A142" s="2"/>
      <c r="C142" s="21"/>
      <c r="D142" s="28"/>
      <c r="E142" s="22"/>
      <c r="F142" s="22"/>
      <c r="I142" s="98"/>
      <c r="M142" s="98"/>
      <c r="N142" s="98"/>
      <c r="Q142" s="98"/>
      <c r="R142" s="98"/>
      <c r="S142" s="99"/>
      <c r="T142" s="99"/>
      <c r="U142" s="2"/>
      <c r="V142" s="2"/>
      <c r="W142" s="2"/>
      <c r="X142" s="2"/>
      <c r="Y142" s="2"/>
    </row>
    <row r="143" spans="1:25" s="3" customFormat="1" ht="12.75">
      <c r="A143" s="2"/>
      <c r="C143" s="21"/>
      <c r="D143" s="28"/>
      <c r="E143" s="22"/>
      <c r="F143" s="22"/>
      <c r="I143" s="98"/>
      <c r="M143" s="98"/>
      <c r="N143" s="98"/>
      <c r="Q143" s="98"/>
      <c r="R143" s="98"/>
      <c r="S143" s="99"/>
      <c r="T143" s="99"/>
      <c r="U143" s="2"/>
      <c r="V143" s="2"/>
      <c r="W143" s="2"/>
      <c r="X143" s="2"/>
      <c r="Y143" s="2"/>
    </row>
    <row r="144" spans="1:25" s="3" customFormat="1" ht="12.75">
      <c r="A144" s="2"/>
      <c r="C144" s="21"/>
      <c r="D144" s="28"/>
      <c r="E144" s="22"/>
      <c r="F144" s="22"/>
      <c r="I144" s="98"/>
      <c r="M144" s="98"/>
      <c r="N144" s="98"/>
      <c r="Q144" s="98"/>
      <c r="R144" s="98"/>
      <c r="S144" s="99"/>
      <c r="T144" s="99"/>
      <c r="U144" s="2"/>
      <c r="V144" s="2"/>
      <c r="W144" s="2"/>
      <c r="X144" s="2"/>
      <c r="Y144" s="2"/>
    </row>
    <row r="145" spans="1:25" s="3" customFormat="1" ht="12.75">
      <c r="A145" s="2"/>
      <c r="C145" s="21"/>
      <c r="D145" s="28"/>
      <c r="E145" s="22"/>
      <c r="F145" s="22"/>
      <c r="I145" s="98"/>
      <c r="M145" s="98"/>
      <c r="N145" s="98"/>
      <c r="Q145" s="98"/>
      <c r="R145" s="98"/>
      <c r="S145" s="99"/>
      <c r="T145" s="99"/>
      <c r="U145" s="2"/>
      <c r="V145" s="2"/>
      <c r="W145" s="2"/>
      <c r="X145" s="2"/>
      <c r="Y145" s="2"/>
    </row>
    <row r="146" spans="1:25" s="3" customFormat="1" ht="12.75">
      <c r="A146" s="2"/>
      <c r="C146" s="21"/>
      <c r="D146" s="28"/>
      <c r="E146" s="22"/>
      <c r="F146" s="22"/>
      <c r="I146" s="98"/>
      <c r="M146" s="98"/>
      <c r="N146" s="98"/>
      <c r="Q146" s="98"/>
      <c r="R146" s="98"/>
      <c r="S146" s="99"/>
      <c r="T146" s="99"/>
      <c r="U146" s="2"/>
      <c r="V146" s="2"/>
      <c r="W146" s="2"/>
      <c r="X146" s="2"/>
      <c r="Y146" s="2"/>
    </row>
    <row r="147" spans="1:25" s="3" customFormat="1" ht="12.75">
      <c r="A147" s="2"/>
      <c r="C147" s="21"/>
      <c r="D147" s="28"/>
      <c r="E147" s="22"/>
      <c r="F147" s="22"/>
      <c r="I147" s="98"/>
      <c r="M147" s="98"/>
      <c r="N147" s="98"/>
      <c r="Q147" s="98"/>
      <c r="R147" s="98"/>
      <c r="S147" s="99"/>
      <c r="T147" s="99"/>
      <c r="U147" s="2"/>
      <c r="V147" s="2"/>
      <c r="W147" s="2"/>
      <c r="X147" s="2"/>
      <c r="Y147" s="2"/>
    </row>
    <row r="148" spans="1:25" s="3" customFormat="1" ht="12.75">
      <c r="A148" s="2"/>
      <c r="C148" s="21"/>
      <c r="D148" s="28"/>
      <c r="E148" s="22"/>
      <c r="F148" s="22"/>
      <c r="I148" s="98"/>
      <c r="M148" s="98"/>
      <c r="N148" s="98"/>
      <c r="Q148" s="98"/>
      <c r="R148" s="98"/>
      <c r="S148" s="99"/>
      <c r="T148" s="99"/>
      <c r="U148" s="2"/>
      <c r="V148" s="2"/>
      <c r="W148" s="2"/>
      <c r="X148" s="2"/>
      <c r="Y148" s="2"/>
    </row>
    <row r="149" spans="1:25" s="3" customFormat="1" ht="12.75">
      <c r="A149" s="2"/>
      <c r="C149" s="21"/>
      <c r="D149" s="28"/>
      <c r="E149" s="22"/>
      <c r="F149" s="22"/>
      <c r="I149" s="98"/>
      <c r="M149" s="98"/>
      <c r="N149" s="98"/>
      <c r="Q149" s="98"/>
      <c r="R149" s="98"/>
      <c r="S149" s="99"/>
      <c r="T149" s="99"/>
      <c r="U149" s="2"/>
      <c r="V149" s="2"/>
      <c r="W149" s="2"/>
      <c r="X149" s="2"/>
      <c r="Y149" s="2"/>
    </row>
    <row r="150" spans="1:25" s="3" customFormat="1" ht="12.75">
      <c r="A150" s="2"/>
      <c r="C150" s="21"/>
      <c r="D150" s="28"/>
      <c r="E150" s="22"/>
      <c r="F150" s="22"/>
      <c r="I150" s="98"/>
      <c r="M150" s="98"/>
      <c r="N150" s="98"/>
      <c r="Q150" s="98"/>
      <c r="R150" s="98"/>
      <c r="S150" s="99"/>
      <c r="T150" s="99"/>
      <c r="U150" s="2"/>
      <c r="V150" s="2"/>
      <c r="W150" s="2"/>
      <c r="X150" s="2"/>
      <c r="Y150" s="2"/>
    </row>
    <row r="151" spans="1:25" s="3" customFormat="1" ht="12.75">
      <c r="A151" s="2"/>
      <c r="C151" s="21"/>
      <c r="D151" s="28"/>
      <c r="E151" s="22"/>
      <c r="F151" s="22"/>
      <c r="I151" s="98"/>
      <c r="M151" s="98"/>
      <c r="N151" s="98"/>
      <c r="Q151" s="98"/>
      <c r="R151" s="98"/>
      <c r="S151" s="99"/>
      <c r="T151" s="99"/>
      <c r="U151" s="2"/>
      <c r="V151" s="2"/>
      <c r="W151" s="2"/>
      <c r="X151" s="2"/>
      <c r="Y151" s="2"/>
    </row>
    <row r="152" spans="1:25" s="3" customFormat="1" ht="12.75">
      <c r="A152" s="2"/>
      <c r="C152" s="21"/>
      <c r="D152" s="28"/>
      <c r="E152" s="22"/>
      <c r="F152" s="22"/>
      <c r="I152" s="98"/>
      <c r="M152" s="98"/>
      <c r="N152" s="98"/>
      <c r="Q152" s="98"/>
      <c r="R152" s="98"/>
      <c r="S152" s="99"/>
      <c r="T152" s="99"/>
      <c r="U152" s="2"/>
      <c r="V152" s="2"/>
      <c r="W152" s="2"/>
      <c r="X152" s="2"/>
      <c r="Y152" s="2"/>
    </row>
  </sheetData>
  <sheetProtection/>
  <mergeCells count="10">
    <mergeCell ref="O1:P1"/>
    <mergeCell ref="Q1:R1"/>
    <mergeCell ref="S1:T1"/>
    <mergeCell ref="S2:T2"/>
    <mergeCell ref="B1:D1"/>
    <mergeCell ref="E1:F1"/>
    <mergeCell ref="G1:H1"/>
    <mergeCell ref="I1:J1"/>
    <mergeCell ref="K1:L1"/>
    <mergeCell ref="M1:N1"/>
  </mergeCells>
  <printOptions horizontalCentered="1" verticalCentered="1"/>
  <pageMargins left="0.39375" right="0.39375" top="0.5097222222222222" bottom="0.5201388888888889" header="0.5118055555555556" footer="0.5118055555555556"/>
  <pageSetup fitToHeight="1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48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4.421875" style="79" customWidth="1"/>
    <col min="2" max="2" width="28.28125" style="79" customWidth="1"/>
    <col min="3" max="3" width="16.140625" style="79" customWidth="1"/>
    <col min="4" max="4" width="29.28125" style="153" customWidth="1"/>
    <col min="5" max="6" width="9.00390625" style="153" customWidth="1"/>
    <col min="7" max="12" width="8.8515625" style="79" customWidth="1"/>
    <col min="13" max="14" width="8.8515625" style="161" customWidth="1"/>
    <col min="15" max="16" width="8.8515625" style="79" customWidth="1"/>
    <col min="17" max="18" width="8.8515625" style="161" customWidth="1"/>
    <col min="19" max="19" width="8.8515625" style="142" customWidth="1"/>
    <col min="20" max="20" width="8.8515625" style="133" customWidth="1"/>
    <col min="21" max="25" width="9.140625" style="79" hidden="1" customWidth="1"/>
    <col min="26" max="26" width="0" style="79" hidden="1" customWidth="1"/>
    <col min="27" max="16384" width="9.140625" style="79" customWidth="1"/>
  </cols>
  <sheetData>
    <row r="1" spans="1:25" ht="12.75">
      <c r="A1" s="137"/>
      <c r="B1" s="281" t="s">
        <v>852</v>
      </c>
      <c r="C1" s="281"/>
      <c r="D1" s="281"/>
      <c r="E1" s="286" t="s">
        <v>224</v>
      </c>
      <c r="F1" s="286"/>
      <c r="G1" s="285" t="s">
        <v>170</v>
      </c>
      <c r="H1" s="285"/>
      <c r="I1" s="282" t="s">
        <v>205</v>
      </c>
      <c r="J1" s="282"/>
      <c r="K1" s="285" t="s">
        <v>546</v>
      </c>
      <c r="L1" s="285"/>
      <c r="M1" s="283" t="s">
        <v>206</v>
      </c>
      <c r="N1" s="283"/>
      <c r="O1" s="285" t="s">
        <v>169</v>
      </c>
      <c r="P1" s="285"/>
      <c r="Q1" s="283" t="s">
        <v>171</v>
      </c>
      <c r="R1" s="283"/>
      <c r="S1" s="294" t="s">
        <v>156</v>
      </c>
      <c r="T1" s="294"/>
      <c r="U1" s="138"/>
      <c r="V1" s="138"/>
      <c r="W1" s="138"/>
      <c r="X1" s="138"/>
      <c r="Y1" s="138"/>
    </row>
    <row r="2" spans="1:25" ht="12.75">
      <c r="A2" s="137"/>
      <c r="B2" s="137"/>
      <c r="C2" s="139"/>
      <c r="D2" s="57"/>
      <c r="E2" s="115">
        <v>0.006284722222222223</v>
      </c>
      <c r="F2" s="79"/>
      <c r="G2" s="80"/>
      <c r="H2" s="140"/>
      <c r="I2" s="111">
        <v>0.012824074074074073</v>
      </c>
      <c r="J2" s="137"/>
      <c r="K2" s="80">
        <v>0.007175925925925926</v>
      </c>
      <c r="L2" s="140"/>
      <c r="M2" s="111">
        <v>0.013101851851851852</v>
      </c>
      <c r="N2" s="141"/>
      <c r="O2" s="80"/>
      <c r="P2" s="140"/>
      <c r="Q2" s="111">
        <v>0.011782407407407406</v>
      </c>
      <c r="R2" s="141"/>
      <c r="S2" s="294"/>
      <c r="T2" s="294"/>
      <c r="U2" s="138"/>
      <c r="V2" s="138"/>
      <c r="W2" s="138"/>
      <c r="X2" s="138"/>
      <c r="Y2" s="138"/>
    </row>
    <row r="3" spans="1:25" s="188" customFormat="1" ht="13.5" thickBot="1">
      <c r="A3" s="178" t="s">
        <v>157</v>
      </c>
      <c r="B3" s="179" t="s">
        <v>158</v>
      </c>
      <c r="C3" s="179" t="s">
        <v>159</v>
      </c>
      <c r="D3" s="180" t="s">
        <v>160</v>
      </c>
      <c r="E3" s="181" t="s">
        <v>161</v>
      </c>
      <c r="F3" s="181" t="s">
        <v>162</v>
      </c>
      <c r="G3" s="182" t="s">
        <v>161</v>
      </c>
      <c r="H3" s="182" t="s">
        <v>162</v>
      </c>
      <c r="I3" s="183" t="s">
        <v>161</v>
      </c>
      <c r="J3" s="183" t="s">
        <v>162</v>
      </c>
      <c r="K3" s="182" t="s">
        <v>161</v>
      </c>
      <c r="L3" s="182" t="s">
        <v>162</v>
      </c>
      <c r="M3" s="184" t="s">
        <v>161</v>
      </c>
      <c r="N3" s="184" t="s">
        <v>162</v>
      </c>
      <c r="O3" s="182" t="s">
        <v>161</v>
      </c>
      <c r="P3" s="182" t="s">
        <v>162</v>
      </c>
      <c r="Q3" s="184" t="s">
        <v>161</v>
      </c>
      <c r="R3" s="184" t="s">
        <v>162</v>
      </c>
      <c r="S3" s="185" t="s">
        <v>163</v>
      </c>
      <c r="T3" s="186" t="s">
        <v>164</v>
      </c>
      <c r="U3" s="187" t="s">
        <v>165</v>
      </c>
      <c r="V3" s="187">
        <v>1000</v>
      </c>
      <c r="W3" s="187"/>
      <c r="X3" s="187"/>
      <c r="Y3" s="187"/>
    </row>
    <row r="4" spans="1:26" s="166" customFormat="1" ht="12.75" customHeight="1">
      <c r="A4" s="165">
        <v>1</v>
      </c>
      <c r="B4" s="166" t="s">
        <v>567</v>
      </c>
      <c r="C4" s="167" t="s">
        <v>568</v>
      </c>
      <c r="D4" s="167" t="s">
        <v>230</v>
      </c>
      <c r="E4" s="168"/>
      <c r="F4" s="169">
        <f aca="true" t="shared" si="0" ref="F4:F21">IF(E4="","",E$2/(E4)*$V$3)</f>
      </c>
      <c r="G4" s="170">
        <v>0.015613425925925926</v>
      </c>
      <c r="H4" s="171">
        <v>1000</v>
      </c>
      <c r="I4" s="172">
        <v>0.012824074074074075</v>
      </c>
      <c r="J4" s="169">
        <f aca="true" t="shared" si="1" ref="J4:J35">IF(I4="","",I$2/(I4)*$V$3)</f>
        <v>999.9999999999999</v>
      </c>
      <c r="K4" s="170">
        <v>0.007175925925925926</v>
      </c>
      <c r="L4" s="171">
        <f aca="true" t="shared" si="2" ref="L4:L17">IF(K4="","",K$2/(K4)*$V$3)</f>
        <v>1000</v>
      </c>
      <c r="M4" s="173">
        <v>0.013101851851851852</v>
      </c>
      <c r="N4" s="174">
        <f aca="true" t="shared" si="3" ref="N4:N35">IF(M4="","",M$2/(M4)*$V$3)</f>
        <v>1000</v>
      </c>
      <c r="O4" s="170">
        <v>0.006851851851851852</v>
      </c>
      <c r="P4" s="171">
        <v>993</v>
      </c>
      <c r="Q4" s="173">
        <v>0.012152777777777778</v>
      </c>
      <c r="R4" s="174">
        <f aca="true" t="shared" si="4" ref="R4:R35">IF(Q4="","",Q$2/(Q4)*$V$3)</f>
        <v>969.5238095238094</v>
      </c>
      <c r="S4" s="175">
        <f aca="true" t="shared" si="5" ref="S4:S35">IF(B4="","",SUM(H4,J4,N4,P4,R4,L4,F4))</f>
        <v>5962.523809523809</v>
      </c>
      <c r="T4" s="176">
        <f>H4+J4+L4</f>
        <v>3000</v>
      </c>
      <c r="U4" s="177">
        <f>IF(H4="",0,H4)</f>
        <v>1000</v>
      </c>
      <c r="V4" s="177">
        <f>IF(J4="",0,J4)</f>
        <v>999.9999999999999</v>
      </c>
      <c r="W4" s="177">
        <f>IF(N4="",0,N4)</f>
        <v>1000</v>
      </c>
      <c r="X4" s="177">
        <f>IF(P4="",0,P4)</f>
        <v>993</v>
      </c>
      <c r="Y4" s="177">
        <f>IF(R4="",0,R4)</f>
        <v>969.5238095238094</v>
      </c>
      <c r="Z4" s="177" t="e">
        <f>IF(#REF!="",0,#REF!)</f>
        <v>#REF!</v>
      </c>
    </row>
    <row r="5" spans="1:26" ht="12.75" customHeight="1">
      <c r="A5" s="138">
        <v>2</v>
      </c>
      <c r="B5" s="133" t="s">
        <v>367</v>
      </c>
      <c r="C5" s="133" t="s">
        <v>374</v>
      </c>
      <c r="D5" s="133" t="s">
        <v>557</v>
      </c>
      <c r="E5" s="115">
        <v>0.006284722222222223</v>
      </c>
      <c r="F5" s="150">
        <f t="shared" si="0"/>
        <v>1000</v>
      </c>
      <c r="G5" s="80"/>
      <c r="H5" s="146">
        <f>IF(G5="","",G$2/(G5)*$V$3)</f>
      </c>
      <c r="I5" s="164">
        <v>0.013726851851851851</v>
      </c>
      <c r="J5" s="150">
        <f t="shared" si="1"/>
        <v>934.2327150084317</v>
      </c>
      <c r="K5" s="80">
        <v>0.0077314814814814815</v>
      </c>
      <c r="L5" s="146">
        <f t="shared" si="2"/>
        <v>928.1437125748503</v>
      </c>
      <c r="M5" s="111"/>
      <c r="N5" s="147">
        <f t="shared" si="3"/>
      </c>
      <c r="O5" s="80">
        <v>0.007569444444444445</v>
      </c>
      <c r="P5" s="146">
        <v>899</v>
      </c>
      <c r="Q5" s="111">
        <v>0.01207175925925926</v>
      </c>
      <c r="R5" s="147">
        <f t="shared" si="4"/>
        <v>976.0306807286672</v>
      </c>
      <c r="S5" s="148">
        <f t="shared" si="5"/>
        <v>4737.407108311949</v>
      </c>
      <c r="T5" s="162">
        <f>F5+R5+J5</f>
        <v>2910.263395737099</v>
      </c>
      <c r="U5" s="151">
        <f>IF(H5="",0,H5)</f>
        <v>0</v>
      </c>
      <c r="V5" s="151">
        <f>IF(J5="",0,J5)</f>
        <v>934.2327150084317</v>
      </c>
      <c r="W5" s="151">
        <f>IF(N5="",0,N5)</f>
        <v>0</v>
      </c>
      <c r="X5" s="151">
        <f>IF(P5="",0,P5)</f>
        <v>899</v>
      </c>
      <c r="Y5" s="151">
        <f>IF(R5="",0,R5)</f>
        <v>976.0306807286672</v>
      </c>
      <c r="Z5" s="151" t="e">
        <f>IF(#REF!="",0,#REF!)</f>
        <v>#REF!</v>
      </c>
    </row>
    <row r="6" spans="1:26" ht="12.75" customHeight="1">
      <c r="A6" s="138">
        <v>3</v>
      </c>
      <c r="B6" s="133" t="s">
        <v>214</v>
      </c>
      <c r="C6" s="133" t="s">
        <v>236</v>
      </c>
      <c r="D6" s="133" t="s">
        <v>557</v>
      </c>
      <c r="E6" s="115">
        <v>0.006423611111111112</v>
      </c>
      <c r="F6" s="150">
        <f t="shared" si="0"/>
        <v>978.3783783783783</v>
      </c>
      <c r="G6" s="80">
        <v>0.017384259259259262</v>
      </c>
      <c r="H6" s="146">
        <v>898</v>
      </c>
      <c r="I6" s="111"/>
      <c r="J6" s="150">
        <f t="shared" si="1"/>
      </c>
      <c r="K6" s="80">
        <v>0.008078703703703703</v>
      </c>
      <c r="L6" s="146">
        <f t="shared" si="2"/>
        <v>888.2521489971348</v>
      </c>
      <c r="M6" s="111">
        <v>0.014675925925925926</v>
      </c>
      <c r="N6" s="147">
        <f t="shared" si="3"/>
        <v>892.7444794952681</v>
      </c>
      <c r="O6" s="80">
        <v>0.00738425925925926</v>
      </c>
      <c r="P6" s="146">
        <v>921</v>
      </c>
      <c r="Q6" s="111">
        <v>0.01332175925925926</v>
      </c>
      <c r="R6" s="147">
        <f t="shared" si="4"/>
        <v>884.4483058210251</v>
      </c>
      <c r="S6" s="148">
        <f t="shared" si="5"/>
        <v>5462.823312691807</v>
      </c>
      <c r="T6" s="162">
        <f>F6+P6+H6</f>
        <v>2797.3783783783783</v>
      </c>
      <c r="U6" s="151">
        <f>IF(H6="",0,H6)</f>
        <v>898</v>
      </c>
      <c r="V6" s="151">
        <f>IF(J6="",0,J6)</f>
        <v>0</v>
      </c>
      <c r="W6" s="151">
        <f>IF(N6="",0,N6)</f>
        <v>892.7444794952681</v>
      </c>
      <c r="X6" s="151">
        <f>IF(P6="",0,P6)</f>
        <v>921</v>
      </c>
      <c r="Y6" s="151">
        <f>IF(R6="",0,R6)</f>
        <v>884.4483058210251</v>
      </c>
      <c r="Z6" s="151" t="e">
        <f>IF(#REF!="",0,#REF!)</f>
        <v>#REF!</v>
      </c>
    </row>
    <row r="7" spans="1:25" ht="12.75" customHeight="1">
      <c r="A7" s="138">
        <v>4</v>
      </c>
      <c r="B7" s="133" t="s">
        <v>370</v>
      </c>
      <c r="C7" s="133" t="s">
        <v>189</v>
      </c>
      <c r="D7" s="133" t="s">
        <v>557</v>
      </c>
      <c r="E7" s="115"/>
      <c r="F7" s="150">
        <f t="shared" si="0"/>
      </c>
      <c r="G7" s="80">
        <v>0.016863425925925928</v>
      </c>
      <c r="H7" s="146">
        <v>925</v>
      </c>
      <c r="I7" s="111">
        <v>0.014745370370370372</v>
      </c>
      <c r="J7" s="150">
        <f t="shared" si="1"/>
        <v>869.7017268445838</v>
      </c>
      <c r="K7" s="80">
        <v>0.007858796296296301</v>
      </c>
      <c r="L7" s="146">
        <f t="shared" si="2"/>
        <v>913.1075110456547</v>
      </c>
      <c r="M7" s="111">
        <v>0.014224537037037037</v>
      </c>
      <c r="N7" s="147">
        <f t="shared" si="3"/>
        <v>921.0740439381611</v>
      </c>
      <c r="O7" s="80">
        <v>0.007870370370370371</v>
      </c>
      <c r="P7" s="146">
        <v>864</v>
      </c>
      <c r="Q7" s="111">
        <v>0.012534722222222223</v>
      </c>
      <c r="R7" s="147">
        <f t="shared" si="4"/>
        <v>939.9815327793165</v>
      </c>
      <c r="S7" s="148">
        <f t="shared" si="5"/>
        <v>5432.864814607717</v>
      </c>
      <c r="T7" s="162">
        <f>R7+H7+N7</f>
        <v>2786.0555767174774</v>
      </c>
      <c r="U7" s="138"/>
      <c r="V7" s="138"/>
      <c r="W7" s="138"/>
      <c r="X7" s="138"/>
      <c r="Y7" s="138"/>
    </row>
    <row r="8" spans="1:27" ht="12.75" customHeight="1">
      <c r="A8" s="138">
        <v>5</v>
      </c>
      <c r="B8" s="133" t="s">
        <v>398</v>
      </c>
      <c r="C8" s="56" t="s">
        <v>393</v>
      </c>
      <c r="D8" s="57" t="s">
        <v>206</v>
      </c>
      <c r="E8" s="115"/>
      <c r="F8" s="150">
        <f t="shared" si="0"/>
      </c>
      <c r="G8" s="80">
        <v>0.017083333333333336</v>
      </c>
      <c r="H8" s="146">
        <v>913</v>
      </c>
      <c r="I8" s="111"/>
      <c r="J8" s="150">
        <f t="shared" si="1"/>
      </c>
      <c r="K8" s="80"/>
      <c r="L8" s="146">
        <f t="shared" si="2"/>
      </c>
      <c r="M8" s="111">
        <v>0.01494212962962963</v>
      </c>
      <c r="N8" s="147">
        <f t="shared" si="3"/>
        <v>876.839659178931</v>
      </c>
      <c r="O8" s="80"/>
      <c r="P8" s="146">
        <f>IF(O8="","",O$2/(O8)*$V$3)</f>
      </c>
      <c r="Q8" s="111">
        <v>0.012499999999999999</v>
      </c>
      <c r="R8" s="147">
        <f t="shared" si="4"/>
        <v>942.5925925925925</v>
      </c>
      <c r="S8" s="148">
        <f t="shared" si="5"/>
        <v>2732.4322517715236</v>
      </c>
      <c r="T8" s="162">
        <f>R8+N8+H8</f>
        <v>2732.4322517715236</v>
      </c>
      <c r="U8" s="151">
        <f aca="true" t="shared" si="6" ref="U8:U14">IF(H8="",0,H8)</f>
        <v>913</v>
      </c>
      <c r="V8" s="151">
        <f aca="true" t="shared" si="7" ref="V8:V14">IF(J8="",0,J8)</f>
        <v>0</v>
      </c>
      <c r="W8" s="151">
        <f aca="true" t="shared" si="8" ref="W8:W14">IF(N8="",0,N8)</f>
        <v>876.839659178931</v>
      </c>
      <c r="X8" s="151">
        <f aca="true" t="shared" si="9" ref="X8:X14">IF(P8="",0,P8)</f>
        <v>0</v>
      </c>
      <c r="Y8" s="151">
        <f aca="true" t="shared" si="10" ref="Y8:Y14">IF(R8="",0,R8)</f>
        <v>942.5925925925925</v>
      </c>
      <c r="Z8" s="151" t="e">
        <f>IF(#REF!="",0,#REF!)</f>
        <v>#REF!</v>
      </c>
      <c r="AA8" s="154"/>
    </row>
    <row r="9" spans="1:26" ht="12.75" customHeight="1">
      <c r="A9" s="138">
        <v>6</v>
      </c>
      <c r="B9" s="133" t="s">
        <v>544</v>
      </c>
      <c r="C9" s="133" t="s">
        <v>385</v>
      </c>
      <c r="D9" s="133" t="s">
        <v>298</v>
      </c>
      <c r="E9" s="115">
        <v>0.00644675925925926</v>
      </c>
      <c r="F9" s="150">
        <f t="shared" si="0"/>
        <v>974.8653500897666</v>
      </c>
      <c r="G9" s="80"/>
      <c r="H9" s="146">
        <f>IF(G9="","",G$2/(G9)*$V$3)</f>
      </c>
      <c r="I9" s="164">
        <v>0.015636574074074074</v>
      </c>
      <c r="J9" s="150">
        <f t="shared" si="1"/>
        <v>820.1332346410067</v>
      </c>
      <c r="K9" s="80">
        <v>0.00811342592592592</v>
      </c>
      <c r="L9" s="146">
        <f t="shared" si="2"/>
        <v>884.4507845934386</v>
      </c>
      <c r="M9" s="111"/>
      <c r="N9" s="147">
        <f t="shared" si="3"/>
      </c>
      <c r="O9" s="80"/>
      <c r="P9" s="146">
        <f>IF(O9="","",O$2/(O9)*$V$3)</f>
      </c>
      <c r="Q9" s="111"/>
      <c r="R9" s="147">
        <f t="shared" si="4"/>
      </c>
      <c r="S9" s="148">
        <f t="shared" si="5"/>
        <v>2679.449369324212</v>
      </c>
      <c r="T9" s="162">
        <f>L9+J9+F9</f>
        <v>2679.449369324212</v>
      </c>
      <c r="U9" s="151">
        <f t="shared" si="6"/>
        <v>0</v>
      </c>
      <c r="V9" s="151">
        <f t="shared" si="7"/>
        <v>820.1332346410067</v>
      </c>
      <c r="W9" s="151">
        <f t="shared" si="8"/>
        <v>0</v>
      </c>
      <c r="X9" s="151">
        <f t="shared" si="9"/>
        <v>0</v>
      </c>
      <c r="Y9" s="151">
        <f t="shared" si="10"/>
        <v>0</v>
      </c>
      <c r="Z9" s="151" t="e">
        <f>IF(#REF!="",0,#REF!)</f>
        <v>#REF!</v>
      </c>
    </row>
    <row r="10" spans="1:26" ht="12.75" customHeight="1">
      <c r="A10" s="138">
        <v>7</v>
      </c>
      <c r="B10" s="133" t="s">
        <v>569</v>
      </c>
      <c r="C10" s="133" t="s">
        <v>570</v>
      </c>
      <c r="D10" s="133" t="s">
        <v>230</v>
      </c>
      <c r="E10" s="115"/>
      <c r="F10" s="150">
        <f t="shared" si="0"/>
      </c>
      <c r="G10" s="80"/>
      <c r="H10" s="146">
        <f>IF(G10="","",G$2/(G10)*$V$3)</f>
      </c>
      <c r="I10" s="164">
        <v>0.017453703703703704</v>
      </c>
      <c r="J10" s="150">
        <f t="shared" si="1"/>
        <v>734.7480106100795</v>
      </c>
      <c r="K10" s="80"/>
      <c r="L10" s="146">
        <f t="shared" si="2"/>
      </c>
      <c r="M10" s="111"/>
      <c r="N10" s="147">
        <f t="shared" si="3"/>
      </c>
      <c r="O10" s="80">
        <v>0.008564814814814815</v>
      </c>
      <c r="P10" s="146">
        <v>794</v>
      </c>
      <c r="Q10" s="111">
        <v>0.01355324074074074</v>
      </c>
      <c r="R10" s="147">
        <f t="shared" si="4"/>
        <v>869.3424423569597</v>
      </c>
      <c r="S10" s="148">
        <f t="shared" si="5"/>
        <v>2398.0904529670393</v>
      </c>
      <c r="T10" s="162">
        <f>R10+P10+J10</f>
        <v>2398.0904529670393</v>
      </c>
      <c r="U10" s="151">
        <f t="shared" si="6"/>
        <v>0</v>
      </c>
      <c r="V10" s="151">
        <f t="shared" si="7"/>
        <v>734.7480106100795</v>
      </c>
      <c r="W10" s="151">
        <f t="shared" si="8"/>
        <v>0</v>
      </c>
      <c r="X10" s="151">
        <f t="shared" si="9"/>
        <v>794</v>
      </c>
      <c r="Y10" s="151">
        <f t="shared" si="10"/>
        <v>869.3424423569597</v>
      </c>
      <c r="Z10" s="151" t="e">
        <f>IF(#REF!="",0,#REF!)</f>
        <v>#REF!</v>
      </c>
    </row>
    <row r="11" spans="1:26" ht="12.75" customHeight="1">
      <c r="A11" s="138">
        <v>8</v>
      </c>
      <c r="B11" s="133" t="s">
        <v>401</v>
      </c>
      <c r="C11" s="133" t="s">
        <v>387</v>
      </c>
      <c r="D11" s="133" t="s">
        <v>557</v>
      </c>
      <c r="E11" s="115"/>
      <c r="F11" s="150">
        <f t="shared" si="0"/>
      </c>
      <c r="G11" s="80"/>
      <c r="H11" s="146">
        <f>IF(G11="","",G$2/(G11)*$V$3)</f>
      </c>
      <c r="I11" s="111">
        <v>0.01642361111111111</v>
      </c>
      <c r="J11" s="150">
        <f t="shared" si="1"/>
        <v>780.8315715292458</v>
      </c>
      <c r="K11" s="80">
        <v>0.008958333333333332</v>
      </c>
      <c r="L11" s="146">
        <f t="shared" si="2"/>
        <v>801.0335917312664</v>
      </c>
      <c r="M11" s="111"/>
      <c r="N11" s="147">
        <f t="shared" si="3"/>
      </c>
      <c r="O11" s="80">
        <v>0.009189814814814814</v>
      </c>
      <c r="P11" s="146">
        <v>740</v>
      </c>
      <c r="Q11" s="111"/>
      <c r="R11" s="147">
        <f t="shared" si="4"/>
      </c>
      <c r="S11" s="148">
        <f t="shared" si="5"/>
        <v>2321.8651632605124</v>
      </c>
      <c r="T11" s="162">
        <f>P11+L11+J11</f>
        <v>2321.8651632605124</v>
      </c>
      <c r="U11" s="151">
        <f t="shared" si="6"/>
        <v>0</v>
      </c>
      <c r="V11" s="151">
        <f t="shared" si="7"/>
        <v>780.8315715292458</v>
      </c>
      <c r="W11" s="151">
        <f t="shared" si="8"/>
        <v>0</v>
      </c>
      <c r="X11" s="151">
        <f t="shared" si="9"/>
        <v>740</v>
      </c>
      <c r="Y11" s="151">
        <f t="shared" si="10"/>
        <v>0</v>
      </c>
      <c r="Z11" s="151" t="e">
        <f>IF(#REF!="",0,#REF!)</f>
        <v>#REF!</v>
      </c>
    </row>
    <row r="12" spans="1:26" ht="12.75" customHeight="1">
      <c r="A12" s="138">
        <v>9</v>
      </c>
      <c r="B12" s="133" t="s">
        <v>400</v>
      </c>
      <c r="C12" s="133" t="s">
        <v>188</v>
      </c>
      <c r="D12" s="133" t="s">
        <v>557</v>
      </c>
      <c r="E12" s="115"/>
      <c r="F12" s="150">
        <f t="shared" si="0"/>
      </c>
      <c r="G12" s="80"/>
      <c r="H12" s="146">
        <f>IF(G12="","",G$2/(G12)*$V$3)</f>
      </c>
      <c r="I12" s="111">
        <v>0.01681712962962963</v>
      </c>
      <c r="J12" s="150">
        <f t="shared" si="1"/>
        <v>762.5602202339985</v>
      </c>
      <c r="K12" s="80">
        <v>0.009571759259259259</v>
      </c>
      <c r="L12" s="146">
        <f t="shared" si="2"/>
        <v>749.6977025392987</v>
      </c>
      <c r="M12" s="111"/>
      <c r="N12" s="147">
        <f t="shared" si="3"/>
      </c>
      <c r="O12" s="80">
        <v>0.00900462962962963</v>
      </c>
      <c r="P12" s="146">
        <v>755</v>
      </c>
      <c r="Q12" s="111"/>
      <c r="R12" s="147">
        <f t="shared" si="4"/>
      </c>
      <c r="S12" s="148">
        <f t="shared" si="5"/>
        <v>2267.257922773297</v>
      </c>
      <c r="T12" s="162">
        <f>P12+L12+J12</f>
        <v>2267.257922773297</v>
      </c>
      <c r="U12" s="151">
        <f t="shared" si="6"/>
        <v>0</v>
      </c>
      <c r="V12" s="151">
        <f t="shared" si="7"/>
        <v>762.5602202339985</v>
      </c>
      <c r="W12" s="151">
        <f t="shared" si="8"/>
        <v>0</v>
      </c>
      <c r="X12" s="151">
        <f t="shared" si="9"/>
        <v>755</v>
      </c>
      <c r="Y12" s="151">
        <f t="shared" si="10"/>
        <v>0</v>
      </c>
      <c r="Z12" s="151" t="e">
        <f>IF(#REF!="",0,#REF!)</f>
        <v>#REF!</v>
      </c>
    </row>
    <row r="13" spans="1:26" ht="12.75" customHeight="1">
      <c r="A13" s="138">
        <v>10</v>
      </c>
      <c r="B13" s="133" t="s">
        <v>571</v>
      </c>
      <c r="C13" s="133" t="s">
        <v>572</v>
      </c>
      <c r="D13" s="133" t="s">
        <v>656</v>
      </c>
      <c r="E13" s="115"/>
      <c r="F13" s="150">
        <f t="shared" si="0"/>
      </c>
      <c r="G13" s="80">
        <v>0.022222222222222223</v>
      </c>
      <c r="H13" s="146">
        <v>702</v>
      </c>
      <c r="I13" s="164">
        <v>0.017199074074074075</v>
      </c>
      <c r="J13" s="150">
        <f t="shared" si="1"/>
        <v>745.6258411843875</v>
      </c>
      <c r="K13" s="80"/>
      <c r="L13" s="146">
        <f t="shared" si="2"/>
      </c>
      <c r="M13" s="111"/>
      <c r="N13" s="147">
        <f t="shared" si="3"/>
      </c>
      <c r="O13" s="80">
        <v>0.008865740740740742</v>
      </c>
      <c r="P13" s="146">
        <v>767</v>
      </c>
      <c r="Q13" s="111">
        <v>0.016666666666666666</v>
      </c>
      <c r="R13" s="147">
        <f t="shared" si="4"/>
        <v>706.9444444444443</v>
      </c>
      <c r="S13" s="148">
        <f t="shared" si="5"/>
        <v>2921.5702856288317</v>
      </c>
      <c r="T13" s="162">
        <f>R13+P13+J13</f>
        <v>2219.5702856288317</v>
      </c>
      <c r="U13" s="151">
        <f t="shared" si="6"/>
        <v>702</v>
      </c>
      <c r="V13" s="151">
        <f t="shared" si="7"/>
        <v>745.6258411843875</v>
      </c>
      <c r="W13" s="151">
        <f t="shared" si="8"/>
        <v>0</v>
      </c>
      <c r="X13" s="151">
        <f t="shared" si="9"/>
        <v>767</v>
      </c>
      <c r="Y13" s="151">
        <f t="shared" si="10"/>
        <v>706.9444444444443</v>
      </c>
      <c r="Z13" s="151" t="e">
        <f>IF(#REF!="",0,#REF!)</f>
        <v>#REF!</v>
      </c>
    </row>
    <row r="14" spans="1:27" ht="12.75" customHeight="1">
      <c r="A14" s="138">
        <v>11</v>
      </c>
      <c r="B14" s="133" t="s">
        <v>179</v>
      </c>
      <c r="C14" s="133" t="s">
        <v>381</v>
      </c>
      <c r="D14" s="133" t="s">
        <v>557</v>
      </c>
      <c r="E14" s="115"/>
      <c r="F14" s="150">
        <f t="shared" si="0"/>
      </c>
      <c r="G14" s="80"/>
      <c r="H14" s="146">
        <f aca="true" t="shared" si="11" ref="H14:H20">IF(G14="","",G$2/(G14)*$V$3)</f>
      </c>
      <c r="I14" s="111"/>
      <c r="J14" s="150">
        <f t="shared" si="1"/>
      </c>
      <c r="K14" s="80">
        <v>0.007326388888888886</v>
      </c>
      <c r="L14" s="146">
        <f t="shared" si="2"/>
        <v>979.4628751974727</v>
      </c>
      <c r="M14" s="111"/>
      <c r="N14" s="147">
        <f t="shared" si="3"/>
      </c>
      <c r="O14" s="80">
        <v>0.006875</v>
      </c>
      <c r="P14" s="146">
        <v>989</v>
      </c>
      <c r="Q14" s="111"/>
      <c r="R14" s="147">
        <f t="shared" si="4"/>
      </c>
      <c r="S14" s="148">
        <f t="shared" si="5"/>
        <v>1968.4628751974728</v>
      </c>
      <c r="T14" s="162">
        <f>P14+L14</f>
        <v>1968.4628751974728</v>
      </c>
      <c r="U14" s="151">
        <f t="shared" si="6"/>
        <v>0</v>
      </c>
      <c r="V14" s="151">
        <f t="shared" si="7"/>
        <v>0</v>
      </c>
      <c r="W14" s="151">
        <f t="shared" si="8"/>
        <v>0</v>
      </c>
      <c r="X14" s="151">
        <f t="shared" si="9"/>
        <v>989</v>
      </c>
      <c r="Y14" s="151">
        <f t="shared" si="10"/>
        <v>0</v>
      </c>
      <c r="Z14" s="151" t="e">
        <f>IF(#REF!="",0,#REF!)</f>
        <v>#REF!</v>
      </c>
      <c r="AA14" s="154"/>
    </row>
    <row r="15" spans="1:25" ht="12.75" customHeight="1">
      <c r="A15" s="138">
        <v>12</v>
      </c>
      <c r="B15" s="133" t="s">
        <v>573</v>
      </c>
      <c r="C15" s="133" t="s">
        <v>574</v>
      </c>
      <c r="D15" s="133" t="s">
        <v>225</v>
      </c>
      <c r="E15" s="115"/>
      <c r="F15" s="150">
        <f t="shared" si="0"/>
      </c>
      <c r="G15" s="80"/>
      <c r="H15" s="146">
        <f t="shared" si="11"/>
      </c>
      <c r="I15" s="164">
        <v>0.015092592592592593</v>
      </c>
      <c r="J15" s="150">
        <f t="shared" si="1"/>
        <v>849.6932515337422</v>
      </c>
      <c r="K15" s="80"/>
      <c r="L15" s="146">
        <f t="shared" si="2"/>
      </c>
      <c r="M15" s="111"/>
      <c r="N15" s="147">
        <f t="shared" si="3"/>
      </c>
      <c r="O15" s="80"/>
      <c r="P15" s="146">
        <f>IF(O15="","",O$2/(O15)*$V$3)</f>
      </c>
      <c r="Q15" s="111">
        <v>0.012719907407407407</v>
      </c>
      <c r="R15" s="147">
        <f t="shared" si="4"/>
        <v>926.2966333030027</v>
      </c>
      <c r="S15" s="148">
        <f t="shared" si="5"/>
        <v>1775.989884836745</v>
      </c>
      <c r="T15" s="162">
        <f>R15+J15</f>
        <v>1775.989884836745</v>
      </c>
      <c r="U15" s="138"/>
      <c r="V15" s="138"/>
      <c r="W15" s="138"/>
      <c r="X15" s="138"/>
      <c r="Y15" s="138"/>
    </row>
    <row r="16" spans="1:26" ht="12.75" customHeight="1">
      <c r="A16" s="138">
        <v>13</v>
      </c>
      <c r="B16" s="133" t="s">
        <v>193</v>
      </c>
      <c r="C16" s="133" t="s">
        <v>148</v>
      </c>
      <c r="D16" s="133">
        <v>0</v>
      </c>
      <c r="E16" s="115"/>
      <c r="F16" s="150">
        <f t="shared" si="0"/>
      </c>
      <c r="G16" s="80"/>
      <c r="H16" s="146">
        <f t="shared" si="11"/>
      </c>
      <c r="I16" s="111"/>
      <c r="J16" s="150">
        <f t="shared" si="1"/>
      </c>
      <c r="K16" s="80">
        <v>0.007743055555555559</v>
      </c>
      <c r="L16" s="146">
        <f t="shared" si="2"/>
        <v>926.756352765321</v>
      </c>
      <c r="M16" s="111"/>
      <c r="N16" s="147">
        <f t="shared" si="3"/>
      </c>
      <c r="O16" s="80"/>
      <c r="P16" s="146">
        <f>IF(O16="","",O$2/(O16)*$V$3)</f>
      </c>
      <c r="Q16" s="111">
        <v>0.014722222222222222</v>
      </c>
      <c r="R16" s="147">
        <f t="shared" si="4"/>
        <v>800.3144654088051</v>
      </c>
      <c r="S16" s="148">
        <f t="shared" si="5"/>
        <v>1727.070818174126</v>
      </c>
      <c r="T16" s="162">
        <f>L16+R16</f>
        <v>1727.070818174126</v>
      </c>
      <c r="U16" s="151">
        <f aca="true" t="shared" si="12" ref="U16:U21">IF(H16="",0,H16)</f>
        <v>0</v>
      </c>
      <c r="V16" s="151">
        <f aca="true" t="shared" si="13" ref="V16:V21">IF(J16="",0,J16)</f>
        <v>0</v>
      </c>
      <c r="W16" s="151">
        <f aca="true" t="shared" si="14" ref="W16:W21">IF(N16="",0,N16)</f>
        <v>0</v>
      </c>
      <c r="X16" s="151">
        <f aca="true" t="shared" si="15" ref="X16:X21">IF(P16="",0,P16)</f>
        <v>0</v>
      </c>
      <c r="Y16" s="151">
        <f aca="true" t="shared" si="16" ref="Y16:Y21">IF(R16="",0,R16)</f>
        <v>800.3144654088051</v>
      </c>
      <c r="Z16" s="151" t="e">
        <f>IF(#REF!="",0,#REF!)</f>
        <v>#REF!</v>
      </c>
    </row>
    <row r="17" spans="1:27" ht="12.75" customHeight="1">
      <c r="A17" s="138">
        <v>14</v>
      </c>
      <c r="B17" s="136" t="s">
        <v>575</v>
      </c>
      <c r="C17" s="133" t="s">
        <v>576</v>
      </c>
      <c r="D17" s="133" t="s">
        <v>226</v>
      </c>
      <c r="E17" s="115"/>
      <c r="F17" s="150">
        <f t="shared" si="0"/>
      </c>
      <c r="G17" s="80"/>
      <c r="H17" s="146">
        <f t="shared" si="11"/>
      </c>
      <c r="I17" s="164">
        <v>0.016319444444444445</v>
      </c>
      <c r="J17" s="150">
        <f t="shared" si="1"/>
        <v>785.8156028368793</v>
      </c>
      <c r="K17" s="80"/>
      <c r="L17" s="146">
        <f t="shared" si="2"/>
      </c>
      <c r="M17" s="111">
        <v>0.01521990740740741</v>
      </c>
      <c r="N17" s="147">
        <f t="shared" si="3"/>
        <v>860.8365019011405</v>
      </c>
      <c r="O17" s="80"/>
      <c r="P17" s="146">
        <f>IF(O17="","",O$2/(O17)*$V$3)</f>
      </c>
      <c r="Q17" s="111"/>
      <c r="R17" s="147">
        <f t="shared" si="4"/>
      </c>
      <c r="S17" s="148">
        <f t="shared" si="5"/>
        <v>1646.6521047380197</v>
      </c>
      <c r="T17" s="162">
        <f>J17+N17</f>
        <v>1646.6521047380197</v>
      </c>
      <c r="U17" s="151">
        <f t="shared" si="12"/>
        <v>0</v>
      </c>
      <c r="V17" s="151">
        <f t="shared" si="13"/>
        <v>785.8156028368793</v>
      </c>
      <c r="W17" s="151">
        <f t="shared" si="14"/>
        <v>860.8365019011405</v>
      </c>
      <c r="X17" s="151">
        <f t="shared" si="15"/>
        <v>0</v>
      </c>
      <c r="Y17" s="151">
        <f t="shared" si="16"/>
        <v>0</v>
      </c>
      <c r="Z17" s="151" t="e">
        <f>IF(#REF!="",0,#REF!)</f>
        <v>#REF!</v>
      </c>
      <c r="AA17" s="154"/>
    </row>
    <row r="18" spans="1:26" ht="12.75" customHeight="1">
      <c r="A18" s="138">
        <v>15</v>
      </c>
      <c r="B18" s="133" t="s">
        <v>431</v>
      </c>
      <c r="C18" s="56" t="s">
        <v>430</v>
      </c>
      <c r="D18" s="57" t="s">
        <v>174</v>
      </c>
      <c r="E18" s="115"/>
      <c r="F18" s="150">
        <f t="shared" si="0"/>
      </c>
      <c r="G18" s="80"/>
      <c r="H18" s="146">
        <f t="shared" si="11"/>
      </c>
      <c r="I18" s="111"/>
      <c r="J18" s="150">
        <f t="shared" si="1"/>
      </c>
      <c r="K18" s="80"/>
      <c r="L18" s="146"/>
      <c r="M18" s="111"/>
      <c r="N18" s="147">
        <f t="shared" si="3"/>
      </c>
      <c r="O18" s="80">
        <v>0.008680555555555556</v>
      </c>
      <c r="P18" s="146">
        <v>784</v>
      </c>
      <c r="Q18" s="111">
        <v>0.014502314814814815</v>
      </c>
      <c r="R18" s="147">
        <f t="shared" si="4"/>
        <v>812.4501197126895</v>
      </c>
      <c r="S18" s="148">
        <f t="shared" si="5"/>
        <v>1596.4501197126895</v>
      </c>
      <c r="T18" s="162">
        <f>R18+P18</f>
        <v>1596.4501197126895</v>
      </c>
      <c r="U18" s="151">
        <f t="shared" si="12"/>
        <v>0</v>
      </c>
      <c r="V18" s="151">
        <f t="shared" si="13"/>
        <v>0</v>
      </c>
      <c r="W18" s="151">
        <f t="shared" si="14"/>
        <v>0</v>
      </c>
      <c r="X18" s="151">
        <f t="shared" si="15"/>
        <v>784</v>
      </c>
      <c r="Y18" s="151">
        <f t="shared" si="16"/>
        <v>812.4501197126895</v>
      </c>
      <c r="Z18" s="151" t="e">
        <f>IF(#REF!="",0,#REF!)</f>
        <v>#REF!</v>
      </c>
    </row>
    <row r="19" spans="1:27" ht="12.75" customHeight="1">
      <c r="A19" s="138">
        <v>16</v>
      </c>
      <c r="B19" s="133" t="s">
        <v>692</v>
      </c>
      <c r="C19" s="133" t="s">
        <v>693</v>
      </c>
      <c r="D19" s="133" t="s">
        <v>230</v>
      </c>
      <c r="E19" s="115"/>
      <c r="F19" s="150">
        <f t="shared" si="0"/>
      </c>
      <c r="G19" s="80"/>
      <c r="H19" s="146">
        <f t="shared" si="11"/>
      </c>
      <c r="I19" s="164">
        <v>0.017222222222222222</v>
      </c>
      <c r="J19" s="150">
        <f t="shared" si="1"/>
        <v>744.6236559139784</v>
      </c>
      <c r="K19" s="80"/>
      <c r="L19" s="146">
        <f>IF(K19="","",K$2/(K19)*$V$3)</f>
      </c>
      <c r="M19" s="111"/>
      <c r="N19" s="147">
        <f t="shared" si="3"/>
      </c>
      <c r="O19" s="80">
        <v>0.007951388888888888</v>
      </c>
      <c r="P19" s="146">
        <v>841</v>
      </c>
      <c r="Q19" s="111"/>
      <c r="R19" s="147">
        <f t="shared" si="4"/>
      </c>
      <c r="S19" s="148">
        <f t="shared" si="5"/>
        <v>1585.6236559139784</v>
      </c>
      <c r="T19" s="162">
        <f>P19+J19</f>
        <v>1585.6236559139784</v>
      </c>
      <c r="U19" s="151">
        <f t="shared" si="12"/>
        <v>0</v>
      </c>
      <c r="V19" s="151">
        <f t="shared" si="13"/>
        <v>744.6236559139784</v>
      </c>
      <c r="W19" s="151">
        <f t="shared" si="14"/>
        <v>0</v>
      </c>
      <c r="X19" s="151">
        <f t="shared" si="15"/>
        <v>841</v>
      </c>
      <c r="Y19" s="151">
        <f t="shared" si="16"/>
        <v>0</v>
      </c>
      <c r="Z19" s="151" t="e">
        <f>IF(#REF!="",0,#REF!)</f>
        <v>#REF!</v>
      </c>
      <c r="AA19" s="154"/>
    </row>
    <row r="20" spans="1:26" ht="12.75" customHeight="1">
      <c r="A20" s="138">
        <v>17</v>
      </c>
      <c r="B20" s="133" t="s">
        <v>577</v>
      </c>
      <c r="C20" s="133" t="s">
        <v>578</v>
      </c>
      <c r="D20" s="133" t="s">
        <v>432</v>
      </c>
      <c r="E20" s="115"/>
      <c r="F20" s="150">
        <f t="shared" si="0"/>
      </c>
      <c r="G20" s="80"/>
      <c r="H20" s="146">
        <f t="shared" si="11"/>
      </c>
      <c r="I20" s="164">
        <v>0.017002314814814814</v>
      </c>
      <c r="J20" s="150">
        <f t="shared" si="1"/>
        <v>754.2545949625595</v>
      </c>
      <c r="K20" s="80"/>
      <c r="L20" s="146">
        <f>IF(K20="","",K$2/(K20)*$V$3)</f>
      </c>
      <c r="M20" s="111"/>
      <c r="N20" s="147">
        <f t="shared" si="3"/>
      </c>
      <c r="O20" s="80">
        <v>0.008703703703703703</v>
      </c>
      <c r="P20" s="146">
        <v>781</v>
      </c>
      <c r="Q20" s="111"/>
      <c r="R20" s="147">
        <f t="shared" si="4"/>
      </c>
      <c r="S20" s="148">
        <f t="shared" si="5"/>
        <v>1535.2545949625596</v>
      </c>
      <c r="T20" s="162">
        <f>P20+J20</f>
        <v>1535.2545949625596</v>
      </c>
      <c r="U20" s="151">
        <f t="shared" si="12"/>
        <v>0</v>
      </c>
      <c r="V20" s="151">
        <f t="shared" si="13"/>
        <v>754.2545949625595</v>
      </c>
      <c r="W20" s="151">
        <f t="shared" si="14"/>
        <v>0</v>
      </c>
      <c r="X20" s="151">
        <f t="shared" si="15"/>
        <v>781</v>
      </c>
      <c r="Y20" s="151">
        <f t="shared" si="16"/>
        <v>0</v>
      </c>
      <c r="Z20" s="151" t="e">
        <f>IF(#REF!="",0,#REF!)</f>
        <v>#REF!</v>
      </c>
    </row>
    <row r="21" spans="1:27" ht="12.75" customHeight="1">
      <c r="A21" s="138">
        <v>18</v>
      </c>
      <c r="B21" s="79" t="s">
        <v>154</v>
      </c>
      <c r="C21" s="79" t="s">
        <v>317</v>
      </c>
      <c r="D21" s="79" t="s">
        <v>320</v>
      </c>
      <c r="E21" s="115"/>
      <c r="F21" s="150">
        <f t="shared" si="0"/>
      </c>
      <c r="G21" s="80">
        <v>0.023645833333333335</v>
      </c>
      <c r="H21" s="146">
        <v>660</v>
      </c>
      <c r="I21" s="111"/>
      <c r="J21" s="150">
        <f t="shared" si="1"/>
      </c>
      <c r="K21" s="80"/>
      <c r="L21" s="146"/>
      <c r="M21" s="111"/>
      <c r="N21" s="147">
        <f t="shared" si="3"/>
      </c>
      <c r="O21" s="80"/>
      <c r="P21" s="146">
        <f>IF(O21="","",O$2/(O21)*$V$3)</f>
      </c>
      <c r="Q21" s="111">
        <v>0.01815972222222222</v>
      </c>
      <c r="R21" s="147">
        <f t="shared" si="4"/>
        <v>648.8209050350542</v>
      </c>
      <c r="S21" s="148">
        <f t="shared" si="5"/>
        <v>1308.8209050350542</v>
      </c>
      <c r="T21" s="162">
        <f>R21+H21</f>
        <v>1308.8209050350542</v>
      </c>
      <c r="U21" s="151">
        <f t="shared" si="12"/>
        <v>660</v>
      </c>
      <c r="V21" s="151">
        <f t="shared" si="13"/>
        <v>0</v>
      </c>
      <c r="W21" s="151">
        <f t="shared" si="14"/>
        <v>0</v>
      </c>
      <c r="X21" s="151">
        <f t="shared" si="15"/>
        <v>0</v>
      </c>
      <c r="Y21" s="151">
        <f t="shared" si="16"/>
        <v>648.8209050350542</v>
      </c>
      <c r="Z21" s="151" t="e">
        <f>IF(#REF!="",0,#REF!)</f>
        <v>#REF!</v>
      </c>
      <c r="AA21" s="154"/>
    </row>
    <row r="22" spans="1:25" ht="12.75" customHeight="1">
      <c r="A22" s="138">
        <v>19</v>
      </c>
      <c r="B22" s="79" t="s">
        <v>579</v>
      </c>
      <c r="C22" s="79" t="s">
        <v>580</v>
      </c>
      <c r="D22" s="79" t="s">
        <v>132</v>
      </c>
      <c r="E22" s="79"/>
      <c r="F22" s="150"/>
      <c r="G22" s="80"/>
      <c r="H22" s="146">
        <f aca="true" t="shared" si="17" ref="H22:H53">IF(G22="","",G$2/(G22)*$V$3)</f>
      </c>
      <c r="I22" s="111"/>
      <c r="J22" s="150">
        <f t="shared" si="1"/>
      </c>
      <c r="K22" s="80"/>
      <c r="L22" s="146"/>
      <c r="M22" s="111"/>
      <c r="N22" s="147">
        <f t="shared" si="3"/>
      </c>
      <c r="O22" s="80"/>
      <c r="P22" s="146">
        <f>IF(O22="","",O$2/(O22)*$V$3)</f>
      </c>
      <c r="Q22" s="122">
        <v>0.011782407407407406</v>
      </c>
      <c r="R22" s="150">
        <f t="shared" si="4"/>
        <v>1000</v>
      </c>
      <c r="S22" s="148">
        <f t="shared" si="5"/>
        <v>1000</v>
      </c>
      <c r="T22" s="162">
        <f>IF(S22="","",IF(COUNT(U22:Z22)&lt;$V$2,S22,IF(COUNT(U22:Z22)=$V$2,S22-MIN(U22:Z22),S22-MIN(U22:Z22)-SMALL(U22:Z22,2)-SMALL(U22:Z22,3))))</f>
        <v>1000</v>
      </c>
      <c r="U22" s="138"/>
      <c r="V22" s="138"/>
      <c r="W22" s="138"/>
      <c r="X22" s="138"/>
      <c r="Y22" s="138"/>
    </row>
    <row r="23" spans="1:27" ht="12.75" customHeight="1">
      <c r="A23" s="138">
        <v>20</v>
      </c>
      <c r="B23" s="133" t="s">
        <v>239</v>
      </c>
      <c r="C23" s="56" t="s">
        <v>191</v>
      </c>
      <c r="D23" s="57" t="s">
        <v>345</v>
      </c>
      <c r="E23" s="115"/>
      <c r="F23" s="150">
        <f>IF(E23="","",E$2/(E23)*$V$3)</f>
      </c>
      <c r="G23" s="80"/>
      <c r="H23" s="146">
        <f t="shared" si="17"/>
      </c>
      <c r="I23" s="111"/>
      <c r="J23" s="150">
        <f t="shared" si="1"/>
      </c>
      <c r="K23" s="80"/>
      <c r="L23" s="146"/>
      <c r="M23" s="111"/>
      <c r="N23" s="147">
        <f t="shared" si="3"/>
      </c>
      <c r="O23" s="80">
        <v>0.006805555555555557</v>
      </c>
      <c r="P23" s="146">
        <v>1000</v>
      </c>
      <c r="Q23" s="111"/>
      <c r="R23" s="147">
        <f t="shared" si="4"/>
      </c>
      <c r="S23" s="148">
        <f t="shared" si="5"/>
        <v>1000</v>
      </c>
      <c r="T23" s="162">
        <f>P23</f>
        <v>1000</v>
      </c>
      <c r="U23" s="151">
        <f>IF(H23="",0,H23)</f>
        <v>0</v>
      </c>
      <c r="V23" s="151">
        <f>IF(J23="",0,J23)</f>
        <v>0</v>
      </c>
      <c r="W23" s="151">
        <f>IF(N23="",0,N23)</f>
        <v>0</v>
      </c>
      <c r="X23" s="151">
        <f>IF(P23="",0,P23)</f>
        <v>1000</v>
      </c>
      <c r="Y23" s="151">
        <f>IF(R23="",0,R23)</f>
        <v>0</v>
      </c>
      <c r="Z23" s="151" t="e">
        <f>IF(#REF!="",0,#REF!)</f>
        <v>#REF!</v>
      </c>
      <c r="AA23" s="154"/>
    </row>
    <row r="24" spans="1:26" ht="12.75" customHeight="1">
      <c r="A24" s="138">
        <v>21</v>
      </c>
      <c r="B24" s="133" t="s">
        <v>650</v>
      </c>
      <c r="C24" s="56" t="s">
        <v>649</v>
      </c>
      <c r="D24" s="57" t="s">
        <v>651</v>
      </c>
      <c r="E24" s="115"/>
      <c r="F24" s="150">
        <f>IF(E24="","",E$2/(E24)*$V$3)</f>
      </c>
      <c r="G24" s="80"/>
      <c r="H24" s="146">
        <f t="shared" si="17"/>
      </c>
      <c r="I24" s="111"/>
      <c r="J24" s="150">
        <f t="shared" si="1"/>
      </c>
      <c r="K24" s="80"/>
      <c r="L24" s="146"/>
      <c r="M24" s="111"/>
      <c r="N24" s="147">
        <f t="shared" si="3"/>
      </c>
      <c r="O24" s="80">
        <v>0.007094907407407407</v>
      </c>
      <c r="P24" s="146">
        <v>959</v>
      </c>
      <c r="Q24" s="111"/>
      <c r="R24" s="147">
        <f t="shared" si="4"/>
      </c>
      <c r="S24" s="148">
        <f t="shared" si="5"/>
        <v>959</v>
      </c>
      <c r="T24" s="162">
        <f>P24</f>
        <v>959</v>
      </c>
      <c r="U24" s="151">
        <f>IF(H24="",0,H24)</f>
        <v>0</v>
      </c>
      <c r="V24" s="151">
        <f>IF(J24="",0,J24)</f>
        <v>0</v>
      </c>
      <c r="W24" s="151">
        <f>IF(N24="",0,N24)</f>
        <v>0</v>
      </c>
      <c r="X24" s="151">
        <f>IF(P24="",0,P24)</f>
        <v>959</v>
      </c>
      <c r="Y24" s="151">
        <f>IF(R24="",0,R24)</f>
        <v>0</v>
      </c>
      <c r="Z24" s="151" t="e">
        <f>IF(#REF!="",0,#REF!)</f>
        <v>#REF!</v>
      </c>
    </row>
    <row r="25" spans="1:25" ht="12.75" customHeight="1">
      <c r="A25" s="138">
        <v>22</v>
      </c>
      <c r="B25" s="79" t="s">
        <v>581</v>
      </c>
      <c r="C25" s="79" t="s">
        <v>582</v>
      </c>
      <c r="D25" s="79"/>
      <c r="E25" s="79"/>
      <c r="F25" s="150"/>
      <c r="G25" s="80"/>
      <c r="H25" s="146">
        <f t="shared" si="17"/>
      </c>
      <c r="I25" s="111"/>
      <c r="J25" s="150">
        <f t="shared" si="1"/>
      </c>
      <c r="K25" s="80"/>
      <c r="L25" s="146"/>
      <c r="M25" s="111"/>
      <c r="N25" s="147">
        <f t="shared" si="3"/>
      </c>
      <c r="O25" s="80"/>
      <c r="P25" s="146">
        <f>IF(O25="","",O$2/(O25)*$V$3)</f>
      </c>
      <c r="Q25" s="122">
        <v>0.01266203703703704</v>
      </c>
      <c r="R25" s="150">
        <f t="shared" si="4"/>
        <v>930.5301645338205</v>
      </c>
      <c r="S25" s="148">
        <f t="shared" si="5"/>
        <v>930.5301645338205</v>
      </c>
      <c r="T25" s="162">
        <f>IF(S25="","",IF(COUNT(U25:Z25)&lt;$V$2,S25,IF(COUNT(U25:Z25)=$V$2,S25-MIN(U25:Z25),S25-MIN(U25:Z25)-SMALL(U25:Z25,2)-SMALL(U25:Z25,3))))</f>
        <v>930.5301645338205</v>
      </c>
      <c r="U25" s="138"/>
      <c r="V25" s="138"/>
      <c r="W25" s="138"/>
      <c r="X25" s="138"/>
      <c r="Y25" s="138"/>
    </row>
    <row r="26" spans="1:26" ht="12.75" customHeight="1">
      <c r="A26" s="138">
        <v>23</v>
      </c>
      <c r="B26" s="133" t="s">
        <v>223</v>
      </c>
      <c r="C26" s="133" t="s">
        <v>293</v>
      </c>
      <c r="D26" s="133" t="s">
        <v>294</v>
      </c>
      <c r="E26" s="115"/>
      <c r="F26" s="150">
        <f>IF(E26="","",E$2/(E26)*$V$3)</f>
      </c>
      <c r="G26" s="80"/>
      <c r="H26" s="146">
        <f t="shared" si="17"/>
      </c>
      <c r="I26" s="111"/>
      <c r="J26" s="150">
        <f t="shared" si="1"/>
      </c>
      <c r="K26" s="80">
        <v>0.007743055555555562</v>
      </c>
      <c r="L26" s="146">
        <f>IF(K26="","",K$2/(K26)*$V$3)</f>
        <v>926.7563527653207</v>
      </c>
      <c r="M26" s="111"/>
      <c r="N26" s="147">
        <f t="shared" si="3"/>
      </c>
      <c r="O26" s="80"/>
      <c r="P26" s="146">
        <f>IF(O26="","",O$2/(O26)*$V$3)</f>
      </c>
      <c r="Q26" s="111"/>
      <c r="R26" s="147">
        <f t="shared" si="4"/>
      </c>
      <c r="S26" s="148">
        <f t="shared" si="5"/>
        <v>926.7563527653207</v>
      </c>
      <c r="T26" s="162">
        <f>L26</f>
        <v>926.7563527653207</v>
      </c>
      <c r="U26" s="151">
        <f>IF(H26="",0,H26)</f>
        <v>0</v>
      </c>
      <c r="V26" s="151">
        <f>IF(J26="",0,J26)</f>
        <v>0</v>
      </c>
      <c r="W26" s="151">
        <f>IF(N26="",0,N26)</f>
        <v>0</v>
      </c>
      <c r="X26" s="151">
        <f>IF(P26="",0,P26)</f>
        <v>0</v>
      </c>
      <c r="Y26" s="151">
        <f>IF(R26="",0,R26)</f>
        <v>0</v>
      </c>
      <c r="Z26" s="151" t="e">
        <f>IF(#REF!="",0,#REF!)</f>
        <v>#REF!</v>
      </c>
    </row>
    <row r="27" spans="1:25" ht="12.75" customHeight="1">
      <c r="A27" s="138">
        <v>24</v>
      </c>
      <c r="B27" s="133" t="s">
        <v>426</v>
      </c>
      <c r="C27" s="56" t="s">
        <v>428</v>
      </c>
      <c r="D27" s="57" t="s">
        <v>427</v>
      </c>
      <c r="E27" s="115"/>
      <c r="F27" s="150">
        <f>IF(E27="","",E$2/(E27)*$V$3)</f>
      </c>
      <c r="G27" s="80"/>
      <c r="H27" s="146">
        <f t="shared" si="17"/>
      </c>
      <c r="I27" s="111"/>
      <c r="J27" s="150">
        <f t="shared" si="1"/>
      </c>
      <c r="K27" s="80"/>
      <c r="L27" s="146"/>
      <c r="M27" s="111"/>
      <c r="N27" s="147">
        <f t="shared" si="3"/>
      </c>
      <c r="O27" s="80">
        <v>0.007395833333333334</v>
      </c>
      <c r="P27" s="146">
        <v>920</v>
      </c>
      <c r="Q27" s="111"/>
      <c r="R27" s="147">
        <f t="shared" si="4"/>
      </c>
      <c r="S27" s="148">
        <f t="shared" si="5"/>
        <v>920</v>
      </c>
      <c r="T27" s="162">
        <f>IF(S27="","",IF(COUNT(U27:Z27)&lt;$V$2,S27,IF(COUNT(U27:Z27)=$V$2,S27-MIN(U27:Z27),S27-MIN(U27:Z27)-SMALL(U27:Z27,2)-SMALL(U27:Z27,3))))</f>
        <v>920</v>
      </c>
      <c r="U27" s="138"/>
      <c r="V27" s="138"/>
      <c r="W27" s="138"/>
      <c r="X27" s="138"/>
      <c r="Y27" s="138"/>
    </row>
    <row r="28" spans="1:26" ht="12.75" customHeight="1">
      <c r="A28" s="138">
        <v>25</v>
      </c>
      <c r="B28" s="79" t="s">
        <v>583</v>
      </c>
      <c r="C28" s="79" t="s">
        <v>584</v>
      </c>
      <c r="D28" s="79"/>
      <c r="E28" s="79"/>
      <c r="F28" s="150"/>
      <c r="G28" s="80"/>
      <c r="H28" s="146">
        <f t="shared" si="17"/>
      </c>
      <c r="I28" s="111"/>
      <c r="J28" s="150">
        <f t="shared" si="1"/>
      </c>
      <c r="K28" s="80"/>
      <c r="L28" s="146"/>
      <c r="M28" s="111"/>
      <c r="N28" s="147">
        <f t="shared" si="3"/>
      </c>
      <c r="O28" s="80"/>
      <c r="P28" s="146">
        <f>IF(O28="","",O$2/(O28)*$V$3)</f>
      </c>
      <c r="Q28" s="122">
        <v>0.013055555555555556</v>
      </c>
      <c r="R28" s="150">
        <f t="shared" si="4"/>
        <v>902.4822695035459</v>
      </c>
      <c r="S28" s="148">
        <f t="shared" si="5"/>
        <v>902.4822695035459</v>
      </c>
      <c r="T28" s="162">
        <f>R28</f>
        <v>902.4822695035459</v>
      </c>
      <c r="U28" s="151">
        <f>IF(H28="",0,H28)</f>
        <v>0</v>
      </c>
      <c r="V28" s="151">
        <f>IF(J28="",0,J28)</f>
        <v>0</v>
      </c>
      <c r="W28" s="151">
        <f>IF(N28="",0,N28)</f>
        <v>0</v>
      </c>
      <c r="X28" s="151">
        <f>IF(P28="",0,P28)</f>
        <v>0</v>
      </c>
      <c r="Y28" s="151">
        <f>IF(R28="",0,R28)</f>
        <v>902.4822695035459</v>
      </c>
      <c r="Z28" s="151" t="e">
        <f>IF(#REF!="",0,#REF!)</f>
        <v>#REF!</v>
      </c>
    </row>
    <row r="29" spans="1:25" ht="12.75" customHeight="1">
      <c r="A29" s="138">
        <v>26</v>
      </c>
      <c r="B29" s="79" t="s">
        <v>585</v>
      </c>
      <c r="C29" s="79" t="s">
        <v>586</v>
      </c>
      <c r="D29" s="79"/>
      <c r="E29" s="79"/>
      <c r="F29" s="150"/>
      <c r="G29" s="80"/>
      <c r="H29" s="146">
        <f t="shared" si="17"/>
      </c>
      <c r="I29" s="111"/>
      <c r="J29" s="150">
        <f t="shared" si="1"/>
      </c>
      <c r="K29" s="80"/>
      <c r="L29" s="146"/>
      <c r="M29" s="111"/>
      <c r="N29" s="147">
        <f t="shared" si="3"/>
      </c>
      <c r="O29" s="80"/>
      <c r="P29" s="146">
        <f>IF(O29="","",O$2/(O29)*$V$3)</f>
      </c>
      <c r="Q29" s="122">
        <v>0.013217592592592593</v>
      </c>
      <c r="R29" s="150">
        <f t="shared" si="4"/>
        <v>891.4185639229421</v>
      </c>
      <c r="S29" s="148">
        <f t="shared" si="5"/>
        <v>891.4185639229421</v>
      </c>
      <c r="T29" s="162">
        <f>IF(S29="","",IF(COUNT(U29:Z29)&lt;$V$2,S29,IF(COUNT(U29:Z29)=$V$2,S29-MIN(U29:Z29),S29-MIN(U29:Z29)-SMALL(U29:Z29,2)-SMALL(U29:Z29,3))))</f>
        <v>891.4185639229421</v>
      </c>
      <c r="U29" s="138"/>
      <c r="V29" s="138"/>
      <c r="W29" s="138"/>
      <c r="X29" s="138"/>
      <c r="Y29" s="138"/>
    </row>
    <row r="30" spans="1:26" ht="12.75" customHeight="1">
      <c r="A30" s="138">
        <v>27</v>
      </c>
      <c r="B30" s="133" t="s">
        <v>372</v>
      </c>
      <c r="C30" s="56" t="s">
        <v>379</v>
      </c>
      <c r="D30" s="57" t="s">
        <v>429</v>
      </c>
      <c r="E30" s="115"/>
      <c r="F30" s="150">
        <f>IF(E30="","",E$2/(E30)*$V$3)</f>
      </c>
      <c r="G30" s="80"/>
      <c r="H30" s="146">
        <f t="shared" si="17"/>
      </c>
      <c r="I30" s="111"/>
      <c r="J30" s="150">
        <f t="shared" si="1"/>
      </c>
      <c r="K30" s="80"/>
      <c r="L30" s="146"/>
      <c r="M30" s="111"/>
      <c r="N30" s="147">
        <f t="shared" si="3"/>
      </c>
      <c r="O30" s="80">
        <v>0.0077083333333333335</v>
      </c>
      <c r="P30" s="146">
        <v>882</v>
      </c>
      <c r="Q30" s="111"/>
      <c r="R30" s="147">
        <f t="shared" si="4"/>
      </c>
      <c r="S30" s="148">
        <f t="shared" si="5"/>
        <v>882</v>
      </c>
      <c r="T30" s="162">
        <f>P30</f>
        <v>882</v>
      </c>
      <c r="U30" s="151">
        <f>IF(H30="",0,H30)</f>
        <v>0</v>
      </c>
      <c r="V30" s="151">
        <f>IF(J30="",0,J30)</f>
        <v>0</v>
      </c>
      <c r="W30" s="151">
        <f>IF(N30="",0,N30)</f>
        <v>0</v>
      </c>
      <c r="X30" s="151">
        <f>IF(P30="",0,P30)</f>
        <v>882</v>
      </c>
      <c r="Y30" s="151">
        <f>IF(R30="",0,R30)</f>
        <v>0</v>
      </c>
      <c r="Z30" s="151" t="e">
        <f>IF(#REF!="",0,#REF!)</f>
        <v>#REF!</v>
      </c>
    </row>
    <row r="31" spans="1:27" ht="12.75" customHeight="1">
      <c r="A31" s="138">
        <v>28</v>
      </c>
      <c r="B31" s="133" t="s">
        <v>142</v>
      </c>
      <c r="C31" s="56" t="s">
        <v>392</v>
      </c>
      <c r="D31" s="57" t="s">
        <v>429</v>
      </c>
      <c r="E31" s="115"/>
      <c r="F31" s="150">
        <f>IF(E31="","",E$2/(E31)*$V$3)</f>
      </c>
      <c r="G31" s="80"/>
      <c r="H31" s="146">
        <f t="shared" si="17"/>
      </c>
      <c r="I31" s="111"/>
      <c r="J31" s="150">
        <f t="shared" si="1"/>
      </c>
      <c r="K31" s="80"/>
      <c r="L31" s="146"/>
      <c r="M31" s="111"/>
      <c r="N31" s="147">
        <f t="shared" si="3"/>
      </c>
      <c r="O31" s="80">
        <v>0.007719907407407408</v>
      </c>
      <c r="P31" s="146">
        <v>881</v>
      </c>
      <c r="Q31" s="111"/>
      <c r="R31" s="147">
        <f t="shared" si="4"/>
      </c>
      <c r="S31" s="148">
        <f t="shared" si="5"/>
        <v>881</v>
      </c>
      <c r="T31" s="162">
        <f>P31</f>
        <v>881</v>
      </c>
      <c r="U31" s="151">
        <f>IF(H31="",0,H31)</f>
        <v>0</v>
      </c>
      <c r="V31" s="151">
        <f>IF(J31="",0,J31)</f>
        <v>0</v>
      </c>
      <c r="W31" s="151">
        <f>IF(N31="",0,N31)</f>
        <v>0</v>
      </c>
      <c r="X31" s="151">
        <f>IF(P31="",0,P31)</f>
        <v>881</v>
      </c>
      <c r="Y31" s="151">
        <f>IF(R31="",0,R31)</f>
        <v>0</v>
      </c>
      <c r="Z31" s="151" t="e">
        <f>IF(#REF!="",0,#REF!)</f>
        <v>#REF!</v>
      </c>
      <c r="AA31" s="154"/>
    </row>
    <row r="32" spans="1:25" ht="12.75" customHeight="1">
      <c r="A32" s="138">
        <v>29</v>
      </c>
      <c r="B32" s="79" t="s">
        <v>587</v>
      </c>
      <c r="C32" s="79" t="s">
        <v>588</v>
      </c>
      <c r="D32" s="79"/>
      <c r="E32" s="79"/>
      <c r="F32" s="150"/>
      <c r="G32" s="80"/>
      <c r="H32" s="146">
        <f t="shared" si="17"/>
      </c>
      <c r="I32" s="111"/>
      <c r="J32" s="150">
        <f t="shared" si="1"/>
      </c>
      <c r="K32" s="80"/>
      <c r="L32" s="146"/>
      <c r="M32" s="111"/>
      <c r="N32" s="147">
        <f t="shared" si="3"/>
      </c>
      <c r="O32" s="80"/>
      <c r="P32" s="146">
        <f>IF(O32="","",O$2/(O32)*$V$3)</f>
      </c>
      <c r="Q32" s="122">
        <v>0.013402777777777777</v>
      </c>
      <c r="R32" s="150">
        <f t="shared" si="4"/>
        <v>879.1018998272883</v>
      </c>
      <c r="S32" s="148">
        <f t="shared" si="5"/>
        <v>879.1018998272883</v>
      </c>
      <c r="T32" s="162">
        <f>IF(S32="","",IF(COUNT(U32:Z32)&lt;$V$2,S32,IF(COUNT(U32:Z32)=$V$2,S32-MIN(U32:Z32),S32-MIN(U32:Z32)-SMALL(U32:Z32,2)-SMALL(U32:Z32,3))))</f>
        <v>879.1018998272883</v>
      </c>
      <c r="U32" s="138"/>
      <c r="V32" s="138"/>
      <c r="W32" s="138"/>
      <c r="X32" s="138"/>
      <c r="Y32" s="138"/>
    </row>
    <row r="33" spans="1:26" ht="12.75" customHeight="1">
      <c r="A33" s="138">
        <v>30</v>
      </c>
      <c r="B33" s="79" t="s">
        <v>589</v>
      </c>
      <c r="C33" s="133" t="s">
        <v>590</v>
      </c>
      <c r="D33" s="133"/>
      <c r="E33" s="115"/>
      <c r="F33" s="150">
        <f>IF(E33="","",E$2/(E33)*$V$3)</f>
      </c>
      <c r="G33" s="80"/>
      <c r="H33" s="146">
        <f t="shared" si="17"/>
      </c>
      <c r="I33" s="164">
        <v>0.014722222222222222</v>
      </c>
      <c r="J33" s="150">
        <f t="shared" si="1"/>
        <v>871.069182389937</v>
      </c>
      <c r="K33" s="80"/>
      <c r="L33" s="146">
        <f>IF(K33="","",K$2/(K33)*$V$3)</f>
      </c>
      <c r="M33" s="111"/>
      <c r="N33" s="147">
        <f t="shared" si="3"/>
      </c>
      <c r="O33" s="80"/>
      <c r="P33" s="146">
        <f>IF(O33="","",O$2/(O33)*$V$3)</f>
      </c>
      <c r="Q33" s="111"/>
      <c r="R33" s="147">
        <f t="shared" si="4"/>
      </c>
      <c r="S33" s="148">
        <f t="shared" si="5"/>
        <v>871.069182389937</v>
      </c>
      <c r="T33" s="162">
        <f>J33</f>
        <v>871.069182389937</v>
      </c>
      <c r="U33" s="151">
        <f>IF(H33="",0,H33)</f>
        <v>0</v>
      </c>
      <c r="V33" s="151">
        <f>IF(J33="",0,J33)</f>
        <v>871.069182389937</v>
      </c>
      <c r="W33" s="151">
        <f>IF(N33="",0,N33)</f>
        <v>0</v>
      </c>
      <c r="X33" s="151">
        <f>IF(P33="",0,P33)</f>
        <v>0</v>
      </c>
      <c r="Y33" s="151">
        <f>IF(R33="",0,R33)</f>
        <v>0</v>
      </c>
      <c r="Z33" s="151" t="e">
        <f>IF(#REF!="",0,#REF!)</f>
        <v>#REF!</v>
      </c>
    </row>
    <row r="34" spans="1:26" ht="12.75" customHeight="1">
      <c r="A34" s="138">
        <v>31</v>
      </c>
      <c r="B34" s="79" t="s">
        <v>267</v>
      </c>
      <c r="C34" s="79" t="s">
        <v>268</v>
      </c>
      <c r="D34" s="79" t="s">
        <v>206</v>
      </c>
      <c r="E34" s="115"/>
      <c r="F34" s="150"/>
      <c r="G34" s="80"/>
      <c r="H34" s="146">
        <f t="shared" si="17"/>
      </c>
      <c r="I34" s="111"/>
      <c r="J34" s="150">
        <f t="shared" si="1"/>
      </c>
      <c r="K34" s="80"/>
      <c r="L34" s="146"/>
      <c r="M34" s="111">
        <v>0.015185185185185185</v>
      </c>
      <c r="N34" s="147">
        <f t="shared" si="3"/>
        <v>862.8048780487804</v>
      </c>
      <c r="O34" s="80"/>
      <c r="P34" s="146">
        <f>IF(O34="","",O$2/(O34)*$V$3)</f>
      </c>
      <c r="Q34" s="111">
        <v>0.013414351851851851</v>
      </c>
      <c r="R34" s="147">
        <f t="shared" si="4"/>
        <v>878.3433994823123</v>
      </c>
      <c r="S34" s="148">
        <f t="shared" si="5"/>
        <v>1741.1482775310928</v>
      </c>
      <c r="T34" s="162">
        <f>N34</f>
        <v>862.8048780487804</v>
      </c>
      <c r="U34" s="151">
        <f>IF(H34="",0,H34)</f>
        <v>0</v>
      </c>
      <c r="V34" s="151">
        <f>IF(J34="",0,J34)</f>
        <v>0</v>
      </c>
      <c r="W34" s="151">
        <f>IF(N34="",0,N34)</f>
        <v>862.8048780487804</v>
      </c>
      <c r="X34" s="151">
        <f>IF(P34="",0,P34)</f>
        <v>0</v>
      </c>
      <c r="Y34" s="151">
        <f>IF(R34="",0,R34)</f>
        <v>878.3433994823123</v>
      </c>
      <c r="Z34" s="151" t="e">
        <f>IF(#REF!="",0,#REF!)</f>
        <v>#REF!</v>
      </c>
    </row>
    <row r="35" spans="1:25" ht="12.75" customHeight="1">
      <c r="A35" s="138">
        <v>32</v>
      </c>
      <c r="B35" s="79" t="s">
        <v>591</v>
      </c>
      <c r="C35" s="79" t="s">
        <v>592</v>
      </c>
      <c r="D35" s="79"/>
      <c r="E35" s="79"/>
      <c r="F35" s="150"/>
      <c r="G35" s="80"/>
      <c r="H35" s="146">
        <f t="shared" si="17"/>
      </c>
      <c r="I35" s="111"/>
      <c r="J35" s="150">
        <f t="shared" si="1"/>
      </c>
      <c r="K35" s="80"/>
      <c r="L35" s="146"/>
      <c r="M35" s="111"/>
      <c r="N35" s="147">
        <f t="shared" si="3"/>
      </c>
      <c r="O35" s="80"/>
      <c r="P35" s="146">
        <f>IF(O35="","",O$2/(O35)*$V$3)</f>
      </c>
      <c r="Q35" s="122">
        <v>0.013668981481481482</v>
      </c>
      <c r="R35" s="150">
        <f t="shared" si="4"/>
        <v>861.9813717188822</v>
      </c>
      <c r="S35" s="148">
        <f t="shared" si="5"/>
        <v>861.9813717188822</v>
      </c>
      <c r="T35" s="162">
        <f>R35</f>
        <v>861.9813717188822</v>
      </c>
      <c r="U35" s="138"/>
      <c r="V35" s="138"/>
      <c r="W35" s="138"/>
      <c r="X35" s="138"/>
      <c r="Y35" s="138"/>
    </row>
    <row r="36" spans="1:25" ht="12.75" customHeight="1">
      <c r="A36" s="138">
        <v>33</v>
      </c>
      <c r="B36" s="79" t="s">
        <v>593</v>
      </c>
      <c r="C36" s="79" t="s">
        <v>594</v>
      </c>
      <c r="D36" s="79"/>
      <c r="E36" s="79"/>
      <c r="F36" s="150"/>
      <c r="G36" s="80"/>
      <c r="H36" s="146">
        <f t="shared" si="17"/>
      </c>
      <c r="I36" s="111"/>
      <c r="J36" s="150">
        <f aca="true" t="shared" si="18" ref="J36:J67">IF(I36="","",I$2/(I36)*$V$3)</f>
      </c>
      <c r="K36" s="80"/>
      <c r="L36" s="146"/>
      <c r="M36" s="111"/>
      <c r="N36" s="147">
        <f aca="true" t="shared" si="19" ref="N36:N67">IF(M36="","",M$2/(M36)*$V$3)</f>
      </c>
      <c r="O36" s="80"/>
      <c r="P36" s="146">
        <f>IF(O36="","",O$2/(O36)*$V$3)</f>
      </c>
      <c r="Q36" s="122">
        <v>0.013819444444444445</v>
      </c>
      <c r="R36" s="150">
        <f aca="true" t="shared" si="20" ref="R36:R67">IF(Q36="","",Q$2/(Q36)*$V$3)</f>
        <v>852.5963149078726</v>
      </c>
      <c r="S36" s="148">
        <f aca="true" t="shared" si="21" ref="S36:S67">IF(B36="","",SUM(H36,J36,N36,P36,R36,L36,F36))</f>
        <v>852.5963149078726</v>
      </c>
      <c r="T36" s="162">
        <f>IF(S36="","",IF(COUNT(U36:Z36)&lt;$V$2,S36,IF(COUNT(U36:Z36)=$V$2,S36-MIN(U36:Z36),S36-MIN(U36:Z36)-SMALL(U36:Z36,2)-SMALL(U36:Z36,3))))</f>
        <v>852.5963149078726</v>
      </c>
      <c r="U36" s="138"/>
      <c r="V36" s="138"/>
      <c r="W36" s="138"/>
      <c r="X36" s="138"/>
      <c r="Y36" s="138"/>
    </row>
    <row r="37" spans="1:26" ht="12.75" customHeight="1">
      <c r="A37" s="138">
        <v>34</v>
      </c>
      <c r="B37" s="133" t="s">
        <v>396</v>
      </c>
      <c r="C37" s="56" t="s">
        <v>652</v>
      </c>
      <c r="D37" s="135" t="s">
        <v>174</v>
      </c>
      <c r="E37" s="115"/>
      <c r="F37" s="150">
        <f>IF(E37="","",E$2/(E37)*$V$3)</f>
      </c>
      <c r="G37" s="80"/>
      <c r="H37" s="146">
        <f t="shared" si="17"/>
      </c>
      <c r="I37" s="111"/>
      <c r="J37" s="150">
        <f t="shared" si="18"/>
      </c>
      <c r="K37" s="80"/>
      <c r="L37" s="146"/>
      <c r="M37" s="111"/>
      <c r="N37" s="147">
        <f t="shared" si="19"/>
      </c>
      <c r="O37" s="80">
        <v>0.008090277777777778</v>
      </c>
      <c r="P37" s="146">
        <v>841</v>
      </c>
      <c r="Q37" s="111"/>
      <c r="R37" s="147">
        <f t="shared" si="20"/>
      </c>
      <c r="S37" s="148">
        <f t="shared" si="21"/>
        <v>841</v>
      </c>
      <c r="T37" s="162">
        <f>P37</f>
        <v>841</v>
      </c>
      <c r="U37" s="151">
        <f>IF(H37="",0,H37)</f>
        <v>0</v>
      </c>
      <c r="V37" s="151">
        <f>IF(J37="",0,J37)</f>
        <v>0</v>
      </c>
      <c r="W37" s="151">
        <f>IF(N37="",0,N37)</f>
        <v>0</v>
      </c>
      <c r="X37" s="151">
        <f>IF(P37="",0,P37)</f>
        <v>841</v>
      </c>
      <c r="Y37" s="151">
        <f>IF(R37="",0,R37)</f>
        <v>0</v>
      </c>
      <c r="Z37" s="151" t="e">
        <f>IF(#REF!="",0,#REF!)</f>
        <v>#REF!</v>
      </c>
    </row>
    <row r="38" spans="1:25" ht="12.75" customHeight="1">
      <c r="A38" s="138">
        <v>35</v>
      </c>
      <c r="B38" s="79" t="s">
        <v>694</v>
      </c>
      <c r="C38" s="79" t="s">
        <v>695</v>
      </c>
      <c r="D38" s="79"/>
      <c r="E38" s="79"/>
      <c r="F38" s="150"/>
      <c r="G38" s="80"/>
      <c r="H38" s="146">
        <f t="shared" si="17"/>
      </c>
      <c r="I38" s="111"/>
      <c r="J38" s="150">
        <f t="shared" si="18"/>
      </c>
      <c r="K38" s="80"/>
      <c r="L38" s="146"/>
      <c r="M38" s="111"/>
      <c r="N38" s="147">
        <f t="shared" si="19"/>
      </c>
      <c r="O38" s="80"/>
      <c r="P38" s="146">
        <f>IF(O38="","",O$2/(O38)*$V$3)</f>
      </c>
      <c r="Q38" s="122">
        <v>0.014085648148148151</v>
      </c>
      <c r="R38" s="150">
        <f t="shared" si="20"/>
        <v>836.4831552999176</v>
      </c>
      <c r="S38" s="148">
        <f t="shared" si="21"/>
        <v>836.4831552999176</v>
      </c>
      <c r="T38" s="162">
        <f>IF(S38="","",IF(COUNT(U38:Z38)&lt;$V$2,S38,IF(COUNT(U38:Z38)=$V$2,S38-MIN(U38:Z38),S38-MIN(U38:Z38)-SMALL(U38:Z38,2)-SMALL(U38:Z38,3))))</f>
        <v>836.4831552999176</v>
      </c>
      <c r="U38" s="138"/>
      <c r="V38" s="138"/>
      <c r="W38" s="138"/>
      <c r="X38" s="138"/>
      <c r="Y38" s="138"/>
    </row>
    <row r="39" spans="1:26" ht="12.75" customHeight="1">
      <c r="A39" s="138">
        <v>36</v>
      </c>
      <c r="B39" s="133" t="s">
        <v>200</v>
      </c>
      <c r="C39" s="133" t="s">
        <v>277</v>
      </c>
      <c r="D39" s="133">
        <v>0</v>
      </c>
      <c r="E39" s="115"/>
      <c r="F39" s="150">
        <f>IF(E39="","",E$2/(E39)*$V$3)</f>
      </c>
      <c r="G39" s="80"/>
      <c r="H39" s="146">
        <f t="shared" si="17"/>
      </c>
      <c r="I39" s="111"/>
      <c r="J39" s="150">
        <f t="shared" si="18"/>
      </c>
      <c r="K39" s="80">
        <v>0.008611111111111111</v>
      </c>
      <c r="L39" s="146">
        <f>IF(K39="","",K$2/(K39)*$V$3)</f>
        <v>833.3333333333334</v>
      </c>
      <c r="M39" s="111"/>
      <c r="N39" s="147">
        <f t="shared" si="19"/>
      </c>
      <c r="O39" s="80"/>
      <c r="P39" s="146">
        <f>IF(O39="","",O$2/(O39)*$V$3)</f>
      </c>
      <c r="Q39" s="111"/>
      <c r="R39" s="147">
        <f t="shared" si="20"/>
      </c>
      <c r="S39" s="148">
        <f t="shared" si="21"/>
        <v>833.3333333333334</v>
      </c>
      <c r="T39" s="162">
        <f>L39</f>
        <v>833.3333333333334</v>
      </c>
      <c r="U39" s="151">
        <f>IF(H39="",0,H39)</f>
        <v>0</v>
      </c>
      <c r="V39" s="151">
        <f>IF(J39="",0,J39)</f>
        <v>0</v>
      </c>
      <c r="W39" s="151">
        <f>IF(N39="",0,N39)</f>
        <v>0</v>
      </c>
      <c r="X39" s="151">
        <f>IF(P39="",0,P39)</f>
        <v>0</v>
      </c>
      <c r="Y39" s="151">
        <f>IF(R39="",0,R39)</f>
        <v>0</v>
      </c>
      <c r="Z39" s="151" t="e">
        <f>IF(#REF!="",0,#REF!)</f>
        <v>#REF!</v>
      </c>
    </row>
    <row r="40" spans="1:26" ht="12.75" customHeight="1">
      <c r="A40" s="138">
        <v>37</v>
      </c>
      <c r="B40" s="133" t="s">
        <v>654</v>
      </c>
      <c r="C40" s="56" t="s">
        <v>653</v>
      </c>
      <c r="D40" s="57" t="s">
        <v>174</v>
      </c>
      <c r="E40" s="115"/>
      <c r="F40" s="150">
        <f>IF(E40="","",E$2/(E40)*$V$3)</f>
      </c>
      <c r="G40" s="80"/>
      <c r="H40" s="146">
        <f t="shared" si="17"/>
      </c>
      <c r="I40" s="111"/>
      <c r="J40" s="150">
        <f t="shared" si="18"/>
      </c>
      <c r="K40" s="80"/>
      <c r="L40" s="146"/>
      <c r="M40" s="111"/>
      <c r="N40" s="147">
        <f t="shared" si="19"/>
      </c>
      <c r="O40" s="80">
        <v>0.008229166666666666</v>
      </c>
      <c r="P40" s="146">
        <v>827</v>
      </c>
      <c r="Q40" s="111"/>
      <c r="R40" s="147">
        <f t="shared" si="20"/>
      </c>
      <c r="S40" s="148">
        <f t="shared" si="21"/>
        <v>827</v>
      </c>
      <c r="T40" s="162">
        <f>P40</f>
        <v>827</v>
      </c>
      <c r="U40" s="151">
        <f>IF(H40="",0,H40)</f>
        <v>0</v>
      </c>
      <c r="V40" s="151">
        <f>IF(J40="",0,J40)</f>
        <v>0</v>
      </c>
      <c r="W40" s="151">
        <f>IF(N40="",0,N40)</f>
        <v>0</v>
      </c>
      <c r="X40" s="151">
        <f>IF(P40="",0,P40)</f>
        <v>827</v>
      </c>
      <c r="Y40" s="151">
        <f>IF(R40="",0,R40)</f>
        <v>0</v>
      </c>
      <c r="Z40" s="151" t="e">
        <f>IF(#REF!="",0,#REF!)</f>
        <v>#REF!</v>
      </c>
    </row>
    <row r="41" spans="1:26" ht="12.75" customHeight="1">
      <c r="A41" s="138">
        <v>38</v>
      </c>
      <c r="B41" s="133" t="s">
        <v>655</v>
      </c>
      <c r="C41" s="56" t="s">
        <v>657</v>
      </c>
      <c r="D41" s="57" t="s">
        <v>656</v>
      </c>
      <c r="E41" s="115"/>
      <c r="F41" s="150">
        <f>IF(E41="","",E$2/(E41)*$V$3)</f>
      </c>
      <c r="G41" s="80"/>
      <c r="H41" s="146">
        <f t="shared" si="17"/>
      </c>
      <c r="I41" s="111"/>
      <c r="J41" s="150">
        <f t="shared" si="18"/>
      </c>
      <c r="K41" s="80"/>
      <c r="L41" s="146"/>
      <c r="M41" s="111"/>
      <c r="N41" s="147">
        <f t="shared" si="19"/>
      </c>
      <c r="O41" s="80">
        <v>0.00832175925925926</v>
      </c>
      <c r="P41" s="146">
        <v>817</v>
      </c>
      <c r="Q41" s="111"/>
      <c r="R41" s="147">
        <f t="shared" si="20"/>
      </c>
      <c r="S41" s="148">
        <f t="shared" si="21"/>
        <v>817</v>
      </c>
      <c r="T41" s="162">
        <f>P41</f>
        <v>817</v>
      </c>
      <c r="U41" s="151">
        <f>IF(H41="",0,H41)</f>
        <v>0</v>
      </c>
      <c r="V41" s="151">
        <f>IF(J41="",0,J41)</f>
        <v>0</v>
      </c>
      <c r="W41" s="151">
        <f>IF(N41="",0,N41)</f>
        <v>0</v>
      </c>
      <c r="X41" s="151">
        <f>IF(P41="",0,P41)</f>
        <v>817</v>
      </c>
      <c r="Y41" s="151">
        <f>IF(R41="",0,R41)</f>
        <v>0</v>
      </c>
      <c r="Z41" s="151" t="e">
        <f>IF(#REF!="",0,#REF!)</f>
        <v>#REF!</v>
      </c>
    </row>
    <row r="42" spans="1:26" ht="12.75" customHeight="1">
      <c r="A42" s="138">
        <v>39</v>
      </c>
      <c r="B42" s="79" t="s">
        <v>595</v>
      </c>
      <c r="C42" s="79" t="s">
        <v>596</v>
      </c>
      <c r="D42" s="79"/>
      <c r="E42" s="79"/>
      <c r="F42" s="150"/>
      <c r="G42" s="80"/>
      <c r="H42" s="146">
        <f t="shared" si="17"/>
      </c>
      <c r="I42" s="111"/>
      <c r="J42" s="150">
        <f t="shared" si="18"/>
      </c>
      <c r="K42" s="80"/>
      <c r="L42" s="146"/>
      <c r="M42" s="111"/>
      <c r="N42" s="147">
        <f t="shared" si="19"/>
      </c>
      <c r="O42" s="80"/>
      <c r="P42" s="146">
        <f>IF(O42="","",O$2/(O42)*$V$3)</f>
      </c>
      <c r="Q42" s="122">
        <v>0.014432870370370372</v>
      </c>
      <c r="R42" s="150">
        <f t="shared" si="20"/>
        <v>816.3592622293503</v>
      </c>
      <c r="S42" s="148">
        <f t="shared" si="21"/>
        <v>816.3592622293503</v>
      </c>
      <c r="T42" s="162">
        <f>R42</f>
        <v>816.3592622293503</v>
      </c>
      <c r="U42" s="151">
        <f>IF(H42="",0,H42)</f>
        <v>0</v>
      </c>
      <c r="V42" s="151">
        <f>IF(J42="",0,J42)</f>
        <v>0</v>
      </c>
      <c r="W42" s="151">
        <f>IF(N42="",0,N42)</f>
        <v>0</v>
      </c>
      <c r="X42" s="151">
        <f>IF(P42="",0,P42)</f>
        <v>0</v>
      </c>
      <c r="Y42" s="151">
        <f>IF(R42="",0,R42)</f>
        <v>816.3592622293503</v>
      </c>
      <c r="Z42" s="151" t="e">
        <f>IF(#REF!="",0,#REF!)</f>
        <v>#REF!</v>
      </c>
    </row>
    <row r="43" spans="1:25" ht="12.75" customHeight="1">
      <c r="A43" s="138">
        <v>40</v>
      </c>
      <c r="B43" s="79" t="s">
        <v>597</v>
      </c>
      <c r="C43" s="79" t="s">
        <v>598</v>
      </c>
      <c r="D43" s="79"/>
      <c r="E43" s="79"/>
      <c r="F43" s="150"/>
      <c r="G43" s="80"/>
      <c r="H43" s="146">
        <f t="shared" si="17"/>
      </c>
      <c r="I43" s="111"/>
      <c r="J43" s="150">
        <f t="shared" si="18"/>
      </c>
      <c r="K43" s="80"/>
      <c r="L43" s="146"/>
      <c r="M43" s="111"/>
      <c r="N43" s="147">
        <f t="shared" si="19"/>
      </c>
      <c r="O43" s="80"/>
      <c r="P43" s="146">
        <f>IF(O43="","",O$2/(O43)*$V$3)</f>
      </c>
      <c r="Q43" s="122">
        <v>0.014467592592592593</v>
      </c>
      <c r="R43" s="150">
        <f t="shared" si="20"/>
        <v>814.3999999999999</v>
      </c>
      <c r="S43" s="148">
        <f t="shared" si="21"/>
        <v>814.3999999999999</v>
      </c>
      <c r="T43" s="162">
        <f>R43</f>
        <v>814.3999999999999</v>
      </c>
      <c r="U43" s="138"/>
      <c r="V43" s="138"/>
      <c r="W43" s="138"/>
      <c r="X43" s="138"/>
      <c r="Y43" s="138"/>
    </row>
    <row r="44" spans="1:27" ht="12.75" customHeight="1">
      <c r="A44" s="138">
        <v>41</v>
      </c>
      <c r="B44" s="79" t="s">
        <v>599</v>
      </c>
      <c r="C44" s="79" t="s">
        <v>600</v>
      </c>
      <c r="D44" s="79"/>
      <c r="E44" s="79"/>
      <c r="F44" s="150"/>
      <c r="G44" s="80"/>
      <c r="H44" s="146">
        <f t="shared" si="17"/>
      </c>
      <c r="I44" s="111"/>
      <c r="J44" s="150">
        <f t="shared" si="18"/>
      </c>
      <c r="K44" s="80"/>
      <c r="L44" s="146"/>
      <c r="M44" s="111"/>
      <c r="N44" s="147">
        <f t="shared" si="19"/>
      </c>
      <c r="O44" s="80"/>
      <c r="P44" s="146">
        <f>IF(O44="","",O$2/(O44)*$V$3)</f>
      </c>
      <c r="Q44" s="122">
        <v>0.014548611111111111</v>
      </c>
      <c r="R44" s="150">
        <f t="shared" si="20"/>
        <v>809.8647573587907</v>
      </c>
      <c r="S44" s="148">
        <f t="shared" si="21"/>
        <v>809.8647573587907</v>
      </c>
      <c r="T44" s="162">
        <f>R44</f>
        <v>809.8647573587907</v>
      </c>
      <c r="U44" s="151">
        <f>IF(H44="",0,H44)</f>
        <v>0</v>
      </c>
      <c r="V44" s="151">
        <f>IF(J44="",0,J44)</f>
        <v>0</v>
      </c>
      <c r="W44" s="151">
        <f>IF(N44="",0,N44)</f>
        <v>0</v>
      </c>
      <c r="X44" s="151">
        <f>IF(P44="",0,P44)</f>
        <v>0</v>
      </c>
      <c r="Y44" s="151">
        <f>IF(R44="",0,R44)</f>
        <v>809.8647573587907</v>
      </c>
      <c r="Z44" s="151" t="e">
        <f>IF(#REF!="",0,#REF!)</f>
        <v>#REF!</v>
      </c>
      <c r="AA44" s="154"/>
    </row>
    <row r="45" spans="1:26" ht="12.75" customHeight="1">
      <c r="A45" s="138">
        <v>42</v>
      </c>
      <c r="B45" s="133" t="s">
        <v>204</v>
      </c>
      <c r="C45" s="56" t="s">
        <v>365</v>
      </c>
      <c r="D45" s="57" t="s">
        <v>206</v>
      </c>
      <c r="E45" s="115"/>
      <c r="F45" s="150"/>
      <c r="G45" s="80"/>
      <c r="H45" s="146">
        <f t="shared" si="17"/>
      </c>
      <c r="I45" s="111"/>
      <c r="J45" s="150">
        <f t="shared" si="18"/>
      </c>
      <c r="K45" s="80"/>
      <c r="L45" s="146"/>
      <c r="M45" s="111">
        <v>0.016319444444444445</v>
      </c>
      <c r="N45" s="147">
        <f t="shared" si="19"/>
        <v>802.8368794326241</v>
      </c>
      <c r="O45" s="80"/>
      <c r="P45" s="146">
        <f>IF(O45="","",O$2/(O45)*$V$3)</f>
      </c>
      <c r="Q45" s="111"/>
      <c r="R45" s="147">
        <f t="shared" si="20"/>
      </c>
      <c r="S45" s="148">
        <f t="shared" si="21"/>
        <v>802.8368794326241</v>
      </c>
      <c r="T45" s="162">
        <f>N45</f>
        <v>802.8368794326241</v>
      </c>
      <c r="U45" s="151">
        <f>IF(H45="",0,H45)</f>
        <v>0</v>
      </c>
      <c r="V45" s="151">
        <f>IF(J45="",0,J45)</f>
        <v>0</v>
      </c>
      <c r="W45" s="151">
        <f>IF(N45="",0,N45)</f>
        <v>802.8368794326241</v>
      </c>
      <c r="X45" s="151">
        <f>IF(P45="",0,P45)</f>
        <v>0</v>
      </c>
      <c r="Y45" s="151">
        <f>IF(R45="",0,R45)</f>
        <v>0</v>
      </c>
      <c r="Z45" s="151" t="e">
        <f>IF(#REF!="",0,#REF!)</f>
        <v>#REF!</v>
      </c>
    </row>
    <row r="46" spans="1:25" ht="12.75" customHeight="1">
      <c r="A46" s="138">
        <v>43</v>
      </c>
      <c r="B46" s="79" t="s">
        <v>601</v>
      </c>
      <c r="C46" s="79" t="s">
        <v>602</v>
      </c>
      <c r="D46" s="79"/>
      <c r="E46" s="79"/>
      <c r="F46" s="150"/>
      <c r="G46" s="80"/>
      <c r="H46" s="146">
        <f t="shared" si="17"/>
      </c>
      <c r="I46" s="111"/>
      <c r="J46" s="150">
        <f t="shared" si="18"/>
      </c>
      <c r="K46" s="80"/>
      <c r="L46" s="146"/>
      <c r="M46" s="111"/>
      <c r="N46" s="147">
        <f t="shared" si="19"/>
      </c>
      <c r="O46" s="80"/>
      <c r="P46" s="146">
        <f>IF(O46="","",O$2/(O46)*$V$3)</f>
      </c>
      <c r="Q46" s="122">
        <v>0.014791666666666668</v>
      </c>
      <c r="R46" s="150">
        <f t="shared" si="20"/>
        <v>796.5571205007823</v>
      </c>
      <c r="S46" s="148">
        <f t="shared" si="21"/>
        <v>796.5571205007823</v>
      </c>
      <c r="T46" s="162">
        <f>R46</f>
        <v>796.5571205007823</v>
      </c>
      <c r="U46" s="138"/>
      <c r="V46" s="138"/>
      <c r="W46" s="138"/>
      <c r="X46" s="138"/>
      <c r="Y46" s="138"/>
    </row>
    <row r="47" spans="1:26" ht="12.75" customHeight="1">
      <c r="A47" s="138">
        <v>44</v>
      </c>
      <c r="B47" s="133" t="s">
        <v>200</v>
      </c>
      <c r="C47" s="134" t="s">
        <v>433</v>
      </c>
      <c r="D47" s="135" t="s">
        <v>174</v>
      </c>
      <c r="E47" s="115"/>
      <c r="F47" s="150">
        <f>IF(E47="","",E$2/(E47)*$V$3)</f>
      </c>
      <c r="G47" s="80"/>
      <c r="H47" s="146">
        <f t="shared" si="17"/>
      </c>
      <c r="I47" s="111"/>
      <c r="J47" s="150">
        <f t="shared" si="18"/>
      </c>
      <c r="K47" s="80"/>
      <c r="L47" s="146"/>
      <c r="M47" s="111"/>
      <c r="N47" s="147">
        <f t="shared" si="19"/>
      </c>
      <c r="O47" s="80">
        <v>0.008796296296296297</v>
      </c>
      <c r="P47" s="146">
        <v>773</v>
      </c>
      <c r="Q47" s="111"/>
      <c r="R47" s="147">
        <f t="shared" si="20"/>
      </c>
      <c r="S47" s="148">
        <f t="shared" si="21"/>
        <v>773</v>
      </c>
      <c r="T47" s="162">
        <f>P47</f>
        <v>773</v>
      </c>
      <c r="U47" s="151">
        <f>IF(H47="",0,H47)</f>
        <v>0</v>
      </c>
      <c r="V47" s="151">
        <f>IF(J47="",0,J47)</f>
        <v>0</v>
      </c>
      <c r="W47" s="151">
        <f>IF(N47="",0,N47)</f>
        <v>0</v>
      </c>
      <c r="X47" s="151">
        <f>IF(P47="",0,P47)</f>
        <v>773</v>
      </c>
      <c r="Y47" s="151">
        <f>IF(R47="",0,R47)</f>
        <v>0</v>
      </c>
      <c r="Z47" s="151" t="e">
        <f>IF(#REF!="",0,#REF!)</f>
        <v>#REF!</v>
      </c>
    </row>
    <row r="48" spans="1:25" ht="12.75" customHeight="1">
      <c r="A48" s="138">
        <v>45</v>
      </c>
      <c r="B48" s="79" t="s">
        <v>603</v>
      </c>
      <c r="C48" s="79" t="s">
        <v>604</v>
      </c>
      <c r="D48" s="79"/>
      <c r="E48" s="79"/>
      <c r="F48" s="150"/>
      <c r="G48" s="80"/>
      <c r="H48" s="146">
        <f t="shared" si="17"/>
      </c>
      <c r="I48" s="111"/>
      <c r="J48" s="150">
        <f t="shared" si="18"/>
      </c>
      <c r="K48" s="80"/>
      <c r="L48" s="146"/>
      <c r="M48" s="111"/>
      <c r="N48" s="147">
        <f t="shared" si="19"/>
      </c>
      <c r="O48" s="80"/>
      <c r="P48" s="146">
        <f>IF(O48="","",O$2/(O48)*$V$3)</f>
      </c>
      <c r="Q48" s="122">
        <v>0.015335648148148147</v>
      </c>
      <c r="R48" s="150">
        <f t="shared" si="20"/>
        <v>768.3018867924528</v>
      </c>
      <c r="S48" s="148">
        <f t="shared" si="21"/>
        <v>768.3018867924528</v>
      </c>
      <c r="T48" s="162">
        <f>IF(S48="","",IF(COUNT(U48:Z48)&lt;$V$2,S48,IF(COUNT(U48:Z48)=$V$2,S48-MIN(U48:Z48),S48-MIN(U48:Z48)-SMALL(U48:Z48,2)-SMALL(U48:Z48,3))))</f>
        <v>768.3018867924528</v>
      </c>
      <c r="U48" s="138"/>
      <c r="V48" s="138"/>
      <c r="W48" s="138"/>
      <c r="X48" s="138"/>
      <c r="Y48" s="138"/>
    </row>
    <row r="49" spans="1:25" ht="12.75" customHeight="1">
      <c r="A49" s="138">
        <v>46</v>
      </c>
      <c r="B49" s="79" t="s">
        <v>605</v>
      </c>
      <c r="C49" s="79" t="s">
        <v>606</v>
      </c>
      <c r="D49" s="79"/>
      <c r="E49" s="79"/>
      <c r="F49" s="150"/>
      <c r="G49" s="80"/>
      <c r="H49" s="146">
        <f t="shared" si="17"/>
      </c>
      <c r="I49" s="111"/>
      <c r="J49" s="150">
        <f t="shared" si="18"/>
      </c>
      <c r="K49" s="80"/>
      <c r="L49" s="146"/>
      <c r="M49" s="111"/>
      <c r="N49" s="147">
        <f t="shared" si="19"/>
      </c>
      <c r="O49" s="80"/>
      <c r="P49" s="146">
        <f>IF(O49="","",O$2/(O49)*$V$3)</f>
      </c>
      <c r="Q49" s="122">
        <v>0.01570601851851852</v>
      </c>
      <c r="R49" s="150">
        <f t="shared" si="20"/>
        <v>750.1842299189387</v>
      </c>
      <c r="S49" s="148">
        <f t="shared" si="21"/>
        <v>750.1842299189387</v>
      </c>
      <c r="T49" s="162">
        <f>IF(S49="","",IF(COUNT(U49:Z49)&lt;$V$2,S49,IF(COUNT(U49:Z49)=$V$2,S49-MIN(U49:Z49),S49-MIN(U49:Z49)-SMALL(U49:Z49,2)-SMALL(U49:Z49,3))))</f>
        <v>750.1842299189387</v>
      </c>
      <c r="U49" s="138"/>
      <c r="V49" s="138"/>
      <c r="W49" s="138"/>
      <c r="X49" s="138"/>
      <c r="Y49" s="138"/>
    </row>
    <row r="50" spans="1:25" ht="12.75" customHeight="1">
      <c r="A50" s="138">
        <v>47</v>
      </c>
      <c r="B50" s="79" t="s">
        <v>607</v>
      </c>
      <c r="C50" s="79" t="s">
        <v>608</v>
      </c>
      <c r="D50" s="79" t="s">
        <v>131</v>
      </c>
      <c r="E50" s="79"/>
      <c r="F50" s="150"/>
      <c r="G50" s="80"/>
      <c r="H50" s="146">
        <f t="shared" si="17"/>
      </c>
      <c r="I50" s="111"/>
      <c r="J50" s="150">
        <f t="shared" si="18"/>
      </c>
      <c r="K50" s="80"/>
      <c r="L50" s="146"/>
      <c r="M50" s="111"/>
      <c r="N50" s="147">
        <f t="shared" si="19"/>
      </c>
      <c r="O50" s="80"/>
      <c r="P50" s="146">
        <f>IF(O50="","",O$2/(O50)*$V$3)</f>
      </c>
      <c r="Q50" s="122">
        <v>0.01570601851851852</v>
      </c>
      <c r="R50" s="150">
        <f t="shared" si="20"/>
        <v>750.1842299189387</v>
      </c>
      <c r="S50" s="148">
        <f t="shared" si="21"/>
        <v>750.1842299189387</v>
      </c>
      <c r="T50" s="162">
        <f>R50</f>
        <v>750.1842299189387</v>
      </c>
      <c r="U50" s="138"/>
      <c r="V50" s="138"/>
      <c r="W50" s="138"/>
      <c r="X50" s="138"/>
      <c r="Y50" s="138"/>
    </row>
    <row r="51" spans="1:27" ht="12.75" customHeight="1">
      <c r="A51" s="138">
        <v>48</v>
      </c>
      <c r="B51" s="133" t="s">
        <v>434</v>
      </c>
      <c r="C51" s="163" t="s">
        <v>382</v>
      </c>
      <c r="D51" s="57" t="s">
        <v>435</v>
      </c>
      <c r="E51" s="115"/>
      <c r="F51" s="150">
        <f>IF(E51="","",E$2/(E51)*$V$3)</f>
      </c>
      <c r="G51" s="80"/>
      <c r="H51" s="146">
        <f t="shared" si="17"/>
      </c>
      <c r="I51" s="111"/>
      <c r="J51" s="150">
        <f t="shared" si="18"/>
      </c>
      <c r="K51" s="80"/>
      <c r="L51" s="146"/>
      <c r="M51" s="111"/>
      <c r="N51" s="147">
        <f t="shared" si="19"/>
      </c>
      <c r="O51" s="80">
        <v>0.009108796296296297</v>
      </c>
      <c r="P51" s="146">
        <v>747</v>
      </c>
      <c r="Q51" s="111"/>
      <c r="R51" s="147">
        <f t="shared" si="20"/>
      </c>
      <c r="S51" s="148">
        <f t="shared" si="21"/>
        <v>747</v>
      </c>
      <c r="T51" s="162">
        <f>P51</f>
        <v>747</v>
      </c>
      <c r="U51" s="151">
        <f>IF(H51="",0,H51)</f>
        <v>0</v>
      </c>
      <c r="V51" s="151">
        <f>IF(J51="",0,J51)</f>
        <v>0</v>
      </c>
      <c r="W51" s="151">
        <f>IF(N51="",0,N51)</f>
        <v>0</v>
      </c>
      <c r="X51" s="151">
        <f>IF(P51="",0,P51)</f>
        <v>747</v>
      </c>
      <c r="Y51" s="151">
        <f>IF(R51="",0,R51)</f>
        <v>0</v>
      </c>
      <c r="Z51" s="151" t="e">
        <f>IF(#REF!="",0,#REF!)</f>
        <v>#REF!</v>
      </c>
      <c r="AA51" s="154"/>
    </row>
    <row r="52" spans="1:26" ht="12.75" customHeight="1">
      <c r="A52" s="138">
        <v>49</v>
      </c>
      <c r="B52" s="79" t="s">
        <v>609</v>
      </c>
      <c r="C52" s="79" t="s">
        <v>610</v>
      </c>
      <c r="D52" s="79"/>
      <c r="E52" s="79"/>
      <c r="F52" s="150"/>
      <c r="G52" s="80"/>
      <c r="H52" s="146">
        <f t="shared" si="17"/>
      </c>
      <c r="I52" s="111"/>
      <c r="J52" s="150">
        <f t="shared" si="18"/>
      </c>
      <c r="K52" s="80"/>
      <c r="L52" s="146"/>
      <c r="M52" s="111"/>
      <c r="N52" s="147">
        <f t="shared" si="19"/>
      </c>
      <c r="O52" s="80"/>
      <c r="P52" s="146">
        <f aca="true" t="shared" si="22" ref="P52:P57">IF(O52="","",O$2/(O52)*$V$3)</f>
      </c>
      <c r="Q52" s="122">
        <v>0.01577546296296296</v>
      </c>
      <c r="R52" s="150">
        <f t="shared" si="20"/>
        <v>746.8818782098314</v>
      </c>
      <c r="S52" s="148">
        <f t="shared" si="21"/>
        <v>746.8818782098314</v>
      </c>
      <c r="T52" s="162">
        <f>R52</f>
        <v>746.8818782098314</v>
      </c>
      <c r="U52" s="151">
        <f>IF(H52="",0,H52)</f>
        <v>0</v>
      </c>
      <c r="V52" s="151">
        <f>IF(J52="",0,J52)</f>
        <v>0</v>
      </c>
      <c r="W52" s="151">
        <f>IF(N52="",0,N52)</f>
        <v>0</v>
      </c>
      <c r="X52" s="151">
        <f>IF(P52="",0,P52)</f>
        <v>0</v>
      </c>
      <c r="Y52" s="151">
        <f>IF(R52="",0,R52)</f>
        <v>746.8818782098314</v>
      </c>
      <c r="Z52" s="151" t="e">
        <f>IF(#REF!="",0,#REF!)</f>
        <v>#REF!</v>
      </c>
    </row>
    <row r="53" spans="1:26" ht="12.75" customHeight="1">
      <c r="A53" s="138">
        <v>50</v>
      </c>
      <c r="B53" s="79" t="s">
        <v>611</v>
      </c>
      <c r="C53" s="133" t="s">
        <v>612</v>
      </c>
      <c r="D53" s="133" t="s">
        <v>231</v>
      </c>
      <c r="E53" s="115"/>
      <c r="F53" s="150">
        <f>IF(E53="","",E$2/(E53)*$V$3)</f>
      </c>
      <c r="G53" s="80"/>
      <c r="H53" s="146">
        <f t="shared" si="17"/>
      </c>
      <c r="I53" s="164">
        <v>0.017233796296296296</v>
      </c>
      <c r="J53" s="150">
        <f t="shared" si="18"/>
        <v>744.1235728676963</v>
      </c>
      <c r="K53" s="80"/>
      <c r="L53" s="146">
        <f>IF(K53="","",K$2/(K53)*$V$3)</f>
      </c>
      <c r="M53" s="111"/>
      <c r="N53" s="147">
        <f t="shared" si="19"/>
      </c>
      <c r="O53" s="80"/>
      <c r="P53" s="146">
        <f t="shared" si="22"/>
      </c>
      <c r="Q53" s="111"/>
      <c r="R53" s="147">
        <f t="shared" si="20"/>
      </c>
      <c r="S53" s="148">
        <f t="shared" si="21"/>
        <v>744.1235728676963</v>
      </c>
      <c r="T53" s="162">
        <f>J53</f>
        <v>744.1235728676963</v>
      </c>
      <c r="U53" s="151">
        <f>IF(H53="",0,H53)</f>
        <v>0</v>
      </c>
      <c r="V53" s="151">
        <f>IF(J53="",0,J53)</f>
        <v>744.1235728676963</v>
      </c>
      <c r="W53" s="151">
        <f>IF(N53="",0,N53)</f>
        <v>0</v>
      </c>
      <c r="X53" s="151">
        <f>IF(P53="",0,P53)</f>
        <v>0</v>
      </c>
      <c r="Y53" s="151">
        <f>IF(R53="",0,R53)</f>
        <v>0</v>
      </c>
      <c r="Z53" s="151" t="e">
        <f>IF(#REF!="",0,#REF!)</f>
        <v>#REF!</v>
      </c>
    </row>
    <row r="54" spans="1:27" ht="12.75" customHeight="1">
      <c r="A54" s="138">
        <v>51</v>
      </c>
      <c r="B54" s="133" t="s">
        <v>402</v>
      </c>
      <c r="C54" s="133" t="s">
        <v>403</v>
      </c>
      <c r="D54" s="133">
        <v>0</v>
      </c>
      <c r="E54" s="115"/>
      <c r="F54" s="150">
        <f>IF(E54="","",E$2/(E54)*$V$3)</f>
      </c>
      <c r="G54" s="80"/>
      <c r="H54" s="146">
        <f aca="true" t="shared" si="23" ref="H54:H85">IF(G54="","",G$2/(G54)*$V$3)</f>
      </c>
      <c r="I54" s="111"/>
      <c r="J54" s="150">
        <f t="shared" si="18"/>
      </c>
      <c r="K54" s="80">
        <v>0.009652777777777781</v>
      </c>
      <c r="L54" s="146">
        <f>IF(K54="","",K$2/(K54)*$V$3)</f>
        <v>743.4052757793762</v>
      </c>
      <c r="M54" s="111"/>
      <c r="N54" s="147">
        <f t="shared" si="19"/>
      </c>
      <c r="O54" s="80"/>
      <c r="P54" s="146">
        <f t="shared" si="22"/>
      </c>
      <c r="Q54" s="111"/>
      <c r="R54" s="147">
        <f t="shared" si="20"/>
      </c>
      <c r="S54" s="148">
        <f t="shared" si="21"/>
        <v>743.4052757793762</v>
      </c>
      <c r="T54" s="162">
        <f>L54</f>
        <v>743.4052757793762</v>
      </c>
      <c r="U54" s="151">
        <f>IF(H54="",0,H54)</f>
        <v>0</v>
      </c>
      <c r="V54" s="151">
        <f>IF(J54="",0,J54)</f>
        <v>0</v>
      </c>
      <c r="W54" s="151">
        <f>IF(N54="",0,N54)</f>
        <v>0</v>
      </c>
      <c r="X54" s="151">
        <f>IF(P54="",0,P54)</f>
        <v>0</v>
      </c>
      <c r="Y54" s="151">
        <f>IF(R54="",0,R54)</f>
        <v>0</v>
      </c>
      <c r="Z54" s="151" t="e">
        <f>IF(#REF!="",0,#REF!)</f>
        <v>#REF!</v>
      </c>
      <c r="AA54" s="154"/>
    </row>
    <row r="55" spans="1:26" ht="12.75" customHeight="1">
      <c r="A55" s="138">
        <v>52</v>
      </c>
      <c r="B55" s="133" t="s">
        <v>613</v>
      </c>
      <c r="C55" s="133" t="s">
        <v>614</v>
      </c>
      <c r="D55" s="133"/>
      <c r="E55" s="115"/>
      <c r="F55" s="150">
        <f>IF(E55="","",E$2/(E55)*$V$3)</f>
      </c>
      <c r="G55" s="80"/>
      <c r="H55" s="146">
        <f t="shared" si="23"/>
      </c>
      <c r="I55" s="164">
        <v>0.01730324074074074</v>
      </c>
      <c r="J55" s="150">
        <f t="shared" si="18"/>
        <v>741.1371237458193</v>
      </c>
      <c r="K55" s="80"/>
      <c r="L55" s="146">
        <f>IF(K55="","",K$2/(K55)*$V$3)</f>
      </c>
      <c r="M55" s="111"/>
      <c r="N55" s="147">
        <f t="shared" si="19"/>
      </c>
      <c r="O55" s="80"/>
      <c r="P55" s="146">
        <f t="shared" si="22"/>
      </c>
      <c r="Q55" s="111"/>
      <c r="R55" s="147">
        <f t="shared" si="20"/>
      </c>
      <c r="S55" s="148">
        <f t="shared" si="21"/>
        <v>741.1371237458193</v>
      </c>
      <c r="T55" s="162">
        <f>J55</f>
        <v>741.1371237458193</v>
      </c>
      <c r="U55" s="151">
        <f>IF(H55="",0,H55)</f>
        <v>0</v>
      </c>
      <c r="V55" s="151">
        <f>IF(J55="",0,J55)</f>
        <v>741.1371237458193</v>
      </c>
      <c r="W55" s="151">
        <f>IF(N55="",0,N55)</f>
        <v>0</v>
      </c>
      <c r="X55" s="151">
        <f>IF(P55="",0,P55)</f>
        <v>0</v>
      </c>
      <c r="Y55" s="151">
        <f>IF(R55="",0,R55)</f>
        <v>0</v>
      </c>
      <c r="Z55" s="151" t="e">
        <f>IF(#REF!="",0,#REF!)</f>
        <v>#REF!</v>
      </c>
    </row>
    <row r="56" spans="1:25" ht="12.75" customHeight="1">
      <c r="A56" s="138">
        <v>53</v>
      </c>
      <c r="B56" s="79" t="s">
        <v>615</v>
      </c>
      <c r="C56" s="79" t="s">
        <v>616</v>
      </c>
      <c r="D56" s="79"/>
      <c r="E56" s="79"/>
      <c r="F56" s="150"/>
      <c r="G56" s="80"/>
      <c r="H56" s="146">
        <f t="shared" si="23"/>
      </c>
      <c r="I56" s="111"/>
      <c r="J56" s="150">
        <f t="shared" si="18"/>
      </c>
      <c r="K56" s="80"/>
      <c r="L56" s="146"/>
      <c r="M56" s="111"/>
      <c r="N56" s="147">
        <f t="shared" si="19"/>
      </c>
      <c r="O56" s="80"/>
      <c r="P56" s="146">
        <f t="shared" si="22"/>
      </c>
      <c r="Q56" s="122">
        <v>0.015972222222222224</v>
      </c>
      <c r="R56" s="150">
        <f t="shared" si="20"/>
        <v>737.6811594202896</v>
      </c>
      <c r="S56" s="148">
        <f t="shared" si="21"/>
        <v>737.6811594202896</v>
      </c>
      <c r="T56" s="162">
        <f>IF(S56="","",IF(COUNT(U56:Z56)&lt;$V$2,S56,IF(COUNT(U56:Z56)=$V$2,S56-MIN(U56:Z56),S56-MIN(U56:Z56)-SMALL(U56:Z56,2)-SMALL(U56:Z56,3))))</f>
        <v>737.6811594202896</v>
      </c>
      <c r="U56" s="138"/>
      <c r="V56" s="138"/>
      <c r="W56" s="138"/>
      <c r="X56" s="138"/>
      <c r="Y56" s="138"/>
    </row>
    <row r="57" spans="1:26" ht="12.75" customHeight="1">
      <c r="A57" s="138">
        <v>54</v>
      </c>
      <c r="B57" s="79" t="s">
        <v>617</v>
      </c>
      <c r="C57" s="79" t="s">
        <v>618</v>
      </c>
      <c r="D57" s="79"/>
      <c r="E57" s="79"/>
      <c r="F57" s="150"/>
      <c r="G57" s="80"/>
      <c r="H57" s="146">
        <f t="shared" si="23"/>
      </c>
      <c r="I57" s="111"/>
      <c r="J57" s="150">
        <f t="shared" si="18"/>
      </c>
      <c r="K57" s="80"/>
      <c r="L57" s="146"/>
      <c r="M57" s="111"/>
      <c r="N57" s="147">
        <f t="shared" si="19"/>
      </c>
      <c r="O57" s="80"/>
      <c r="P57" s="146">
        <f t="shared" si="22"/>
      </c>
      <c r="Q57" s="122">
        <v>0.01611111111111111</v>
      </c>
      <c r="R57" s="150">
        <f t="shared" si="20"/>
        <v>731.3218390804597</v>
      </c>
      <c r="S57" s="148">
        <f t="shared" si="21"/>
        <v>731.3218390804597</v>
      </c>
      <c r="T57" s="162">
        <f>R57</f>
        <v>731.3218390804597</v>
      </c>
      <c r="U57" s="151">
        <f aca="true" t="shared" si="24" ref="U57:U62">IF(H57="",0,H57)</f>
        <v>0</v>
      </c>
      <c r="V57" s="151">
        <f aca="true" t="shared" si="25" ref="V57:V62">IF(J57="",0,J57)</f>
        <v>0</v>
      </c>
      <c r="W57" s="151">
        <f aca="true" t="shared" si="26" ref="W57:W62">IF(N57="",0,N57)</f>
        <v>0</v>
      </c>
      <c r="X57" s="151">
        <f aca="true" t="shared" si="27" ref="X57:X62">IF(P57="",0,P57)</f>
        <v>0</v>
      </c>
      <c r="Y57" s="151">
        <f aca="true" t="shared" si="28" ref="Y57:Y62">IF(R57="",0,R57)</f>
        <v>731.3218390804597</v>
      </c>
      <c r="Z57" s="151" t="e">
        <f>IF(#REF!="",0,#REF!)</f>
        <v>#REF!</v>
      </c>
    </row>
    <row r="58" spans="1:26" ht="12.75" customHeight="1">
      <c r="A58" s="138">
        <v>55</v>
      </c>
      <c r="B58" s="133" t="s">
        <v>436</v>
      </c>
      <c r="C58" s="56" t="s">
        <v>437</v>
      </c>
      <c r="D58" s="57" t="s">
        <v>438</v>
      </c>
      <c r="E58" s="115"/>
      <c r="F58" s="150">
        <f>IF(E58="","",E$2/(E58)*$V$3)</f>
      </c>
      <c r="G58" s="80"/>
      <c r="H58" s="146">
        <f t="shared" si="23"/>
      </c>
      <c r="I58" s="111"/>
      <c r="J58" s="150">
        <f t="shared" si="18"/>
      </c>
      <c r="K58" s="80"/>
      <c r="L58" s="146"/>
      <c r="M58" s="111"/>
      <c r="N58" s="147">
        <f t="shared" si="19"/>
      </c>
      <c r="O58" s="80">
        <v>0.009340277777777777</v>
      </c>
      <c r="P58" s="146">
        <v>728</v>
      </c>
      <c r="Q58" s="111"/>
      <c r="R58" s="147">
        <f t="shared" si="20"/>
      </c>
      <c r="S58" s="148">
        <f t="shared" si="21"/>
        <v>728</v>
      </c>
      <c r="T58" s="162">
        <f>P58</f>
        <v>728</v>
      </c>
      <c r="U58" s="151">
        <f t="shared" si="24"/>
        <v>0</v>
      </c>
      <c r="V58" s="151">
        <f t="shared" si="25"/>
        <v>0</v>
      </c>
      <c r="W58" s="151">
        <f t="shared" si="26"/>
        <v>0</v>
      </c>
      <c r="X58" s="151">
        <f t="shared" si="27"/>
        <v>728</v>
      </c>
      <c r="Y58" s="151">
        <f t="shared" si="28"/>
        <v>0</v>
      </c>
      <c r="Z58" s="151" t="e">
        <f>IF(#REF!="",0,#REF!)</f>
        <v>#REF!</v>
      </c>
    </row>
    <row r="59" spans="1:26" ht="12.75" customHeight="1">
      <c r="A59" s="138">
        <v>56</v>
      </c>
      <c r="B59" s="79" t="s">
        <v>619</v>
      </c>
      <c r="C59" s="79" t="s">
        <v>620</v>
      </c>
      <c r="D59" s="79"/>
      <c r="E59" s="79"/>
      <c r="F59" s="150"/>
      <c r="G59" s="80"/>
      <c r="H59" s="146">
        <f t="shared" si="23"/>
      </c>
      <c r="I59" s="111"/>
      <c r="J59" s="150">
        <f t="shared" si="18"/>
      </c>
      <c r="K59" s="80"/>
      <c r="L59" s="146"/>
      <c r="M59" s="111"/>
      <c r="N59" s="147">
        <f t="shared" si="19"/>
      </c>
      <c r="O59" s="80"/>
      <c r="P59" s="146">
        <f>IF(O59="","",O$2/(O59)*$V$3)</f>
      </c>
      <c r="Q59" s="122">
        <v>0.016203703703703703</v>
      </c>
      <c r="R59" s="150">
        <f t="shared" si="20"/>
        <v>727.1428571428571</v>
      </c>
      <c r="S59" s="148">
        <f t="shared" si="21"/>
        <v>727.1428571428571</v>
      </c>
      <c r="T59" s="162">
        <f>R59</f>
        <v>727.1428571428571</v>
      </c>
      <c r="U59" s="151">
        <f t="shared" si="24"/>
        <v>0</v>
      </c>
      <c r="V59" s="151">
        <f t="shared" si="25"/>
        <v>0</v>
      </c>
      <c r="W59" s="151">
        <f t="shared" si="26"/>
        <v>0</v>
      </c>
      <c r="X59" s="151">
        <f t="shared" si="27"/>
        <v>0</v>
      </c>
      <c r="Y59" s="151">
        <f t="shared" si="28"/>
        <v>727.1428571428571</v>
      </c>
      <c r="Z59" s="151" t="e">
        <f>IF(#REF!="",0,#REF!)</f>
        <v>#REF!</v>
      </c>
    </row>
    <row r="60" spans="1:26" ht="12.75" customHeight="1">
      <c r="A60" s="138">
        <v>57</v>
      </c>
      <c r="B60" s="133" t="s">
        <v>235</v>
      </c>
      <c r="C60" s="56" t="s">
        <v>439</v>
      </c>
      <c r="D60" s="57" t="s">
        <v>440</v>
      </c>
      <c r="E60" s="115"/>
      <c r="F60" s="150">
        <f>IF(E60="","",E$2/(E60)*$V$3)</f>
      </c>
      <c r="G60" s="80"/>
      <c r="H60" s="146">
        <f t="shared" si="23"/>
      </c>
      <c r="I60" s="111"/>
      <c r="J60" s="150">
        <f t="shared" si="18"/>
      </c>
      <c r="K60" s="80"/>
      <c r="L60" s="146"/>
      <c r="M60" s="111"/>
      <c r="N60" s="147">
        <f t="shared" si="19"/>
      </c>
      <c r="O60" s="80">
        <v>0.009375</v>
      </c>
      <c r="P60" s="146">
        <v>725</v>
      </c>
      <c r="Q60" s="111"/>
      <c r="R60" s="147">
        <f t="shared" si="20"/>
      </c>
      <c r="S60" s="148">
        <f t="shared" si="21"/>
        <v>725</v>
      </c>
      <c r="T60" s="162">
        <f>P60</f>
        <v>725</v>
      </c>
      <c r="U60" s="151">
        <f t="shared" si="24"/>
        <v>0</v>
      </c>
      <c r="V60" s="151">
        <f t="shared" si="25"/>
        <v>0</v>
      </c>
      <c r="W60" s="151">
        <f t="shared" si="26"/>
        <v>0</v>
      </c>
      <c r="X60" s="151">
        <f t="shared" si="27"/>
        <v>725</v>
      </c>
      <c r="Y60" s="151">
        <f t="shared" si="28"/>
        <v>0</v>
      </c>
      <c r="Z60" s="151" t="e">
        <f>IF(#REF!="",0,#REF!)</f>
        <v>#REF!</v>
      </c>
    </row>
    <row r="61" spans="1:26" ht="12.75" customHeight="1">
      <c r="A61" s="138">
        <v>58</v>
      </c>
      <c r="B61" s="79" t="s">
        <v>621</v>
      </c>
      <c r="C61" s="79" t="s">
        <v>622</v>
      </c>
      <c r="D61" s="79"/>
      <c r="E61" s="79"/>
      <c r="F61" s="150"/>
      <c r="G61" s="80"/>
      <c r="H61" s="146">
        <f t="shared" si="23"/>
      </c>
      <c r="I61" s="111"/>
      <c r="J61" s="150">
        <f t="shared" si="18"/>
      </c>
      <c r="K61" s="80"/>
      <c r="L61" s="146"/>
      <c r="M61" s="111"/>
      <c r="N61" s="147">
        <f t="shared" si="19"/>
      </c>
      <c r="O61" s="80"/>
      <c r="P61" s="146">
        <f>IF(O61="","",O$2/(O61)*$V$3)</f>
      </c>
      <c r="Q61" s="122">
        <v>0.016319444444444445</v>
      </c>
      <c r="R61" s="150">
        <f t="shared" si="20"/>
        <v>721.9858156028369</v>
      </c>
      <c r="S61" s="148">
        <f t="shared" si="21"/>
        <v>721.9858156028369</v>
      </c>
      <c r="T61" s="162">
        <f>R61</f>
        <v>721.9858156028369</v>
      </c>
      <c r="U61" s="151">
        <f t="shared" si="24"/>
        <v>0</v>
      </c>
      <c r="V61" s="151">
        <f t="shared" si="25"/>
        <v>0</v>
      </c>
      <c r="W61" s="151">
        <f t="shared" si="26"/>
        <v>0</v>
      </c>
      <c r="X61" s="151">
        <f t="shared" si="27"/>
        <v>0</v>
      </c>
      <c r="Y61" s="151">
        <f t="shared" si="28"/>
        <v>721.9858156028369</v>
      </c>
      <c r="Z61" s="151" t="e">
        <f>IF(#REF!="",0,#REF!)</f>
        <v>#REF!</v>
      </c>
    </row>
    <row r="62" spans="1:26" ht="12.75" customHeight="1">
      <c r="A62" s="138">
        <v>59</v>
      </c>
      <c r="B62" s="79" t="s">
        <v>623</v>
      </c>
      <c r="C62" s="79" t="s">
        <v>624</v>
      </c>
      <c r="D62" s="79"/>
      <c r="E62" s="79"/>
      <c r="F62" s="150"/>
      <c r="G62" s="80"/>
      <c r="H62" s="146">
        <f t="shared" si="23"/>
      </c>
      <c r="I62" s="111"/>
      <c r="J62" s="150">
        <f t="shared" si="18"/>
      </c>
      <c r="K62" s="80"/>
      <c r="L62" s="146"/>
      <c r="M62" s="111"/>
      <c r="N62" s="147">
        <f t="shared" si="19"/>
      </c>
      <c r="O62" s="80"/>
      <c r="P62" s="146">
        <f>IF(O62="","",O$2/(O62)*$V$3)</f>
      </c>
      <c r="Q62" s="122">
        <v>0.01633101851851852</v>
      </c>
      <c r="R62" s="150">
        <f t="shared" si="20"/>
        <v>721.4741318214031</v>
      </c>
      <c r="S62" s="148">
        <f t="shared" si="21"/>
        <v>721.4741318214031</v>
      </c>
      <c r="T62" s="162">
        <f>R62</f>
        <v>721.4741318214031</v>
      </c>
      <c r="U62" s="151">
        <f t="shared" si="24"/>
        <v>0</v>
      </c>
      <c r="V62" s="151">
        <f t="shared" si="25"/>
        <v>0</v>
      </c>
      <c r="W62" s="151">
        <f t="shared" si="26"/>
        <v>0</v>
      </c>
      <c r="X62" s="151">
        <f t="shared" si="27"/>
        <v>0</v>
      </c>
      <c r="Y62" s="151">
        <f t="shared" si="28"/>
        <v>721.4741318214031</v>
      </c>
      <c r="Z62" s="151" t="e">
        <f>IF(#REF!="",0,#REF!)</f>
        <v>#REF!</v>
      </c>
    </row>
    <row r="63" spans="1:25" ht="12.75" customHeight="1">
      <c r="A63" s="138">
        <v>60</v>
      </c>
      <c r="B63" s="79" t="s">
        <v>625</v>
      </c>
      <c r="C63" s="79" t="s">
        <v>626</v>
      </c>
      <c r="D63" s="79"/>
      <c r="E63" s="79"/>
      <c r="F63" s="150"/>
      <c r="G63" s="80"/>
      <c r="H63" s="146">
        <f t="shared" si="23"/>
      </c>
      <c r="I63" s="111"/>
      <c r="J63" s="150">
        <f t="shared" si="18"/>
      </c>
      <c r="K63" s="80"/>
      <c r="L63" s="146"/>
      <c r="M63" s="111"/>
      <c r="N63" s="147">
        <f t="shared" si="19"/>
      </c>
      <c r="O63" s="80"/>
      <c r="P63" s="146">
        <f>IF(O63="","",O$2/(O63)*$V$3)</f>
      </c>
      <c r="Q63" s="122">
        <v>0.016354166666666666</v>
      </c>
      <c r="R63" s="150">
        <f t="shared" si="20"/>
        <v>720.4529370134464</v>
      </c>
      <c r="S63" s="148">
        <f t="shared" si="21"/>
        <v>720.4529370134464</v>
      </c>
      <c r="T63" s="162">
        <f>IF(S63="","",IF(COUNT(U63:Z63)&lt;$V$2,S63,IF(COUNT(U63:Z63)=$V$2,S63-MIN(U63:Z63),S63-MIN(U63:Z63)-SMALL(U63:Z63,2)-SMALL(U63:Z63,3))))</f>
        <v>720.4529370134464</v>
      </c>
      <c r="U63" s="138"/>
      <c r="V63" s="138"/>
      <c r="W63" s="138"/>
      <c r="X63" s="138"/>
      <c r="Y63" s="138"/>
    </row>
    <row r="64" spans="1:26" ht="12.75" customHeight="1">
      <c r="A64" s="138">
        <v>61</v>
      </c>
      <c r="B64" s="133" t="s">
        <v>627</v>
      </c>
      <c r="C64" s="133" t="s">
        <v>628</v>
      </c>
      <c r="D64" s="133"/>
      <c r="E64" s="115"/>
      <c r="F64" s="150">
        <f>IF(E64="","",E$2/(E64)*$V$3)</f>
      </c>
      <c r="G64" s="80"/>
      <c r="H64" s="146">
        <f t="shared" si="23"/>
      </c>
      <c r="I64" s="164">
        <v>0.01783564814814815</v>
      </c>
      <c r="J64" s="150">
        <f t="shared" si="18"/>
        <v>719.0136275146009</v>
      </c>
      <c r="K64" s="80"/>
      <c r="L64" s="146">
        <f>IF(K64="","",K$2/(K64)*$V$3)</f>
      </c>
      <c r="M64" s="111"/>
      <c r="N64" s="147">
        <f t="shared" si="19"/>
      </c>
      <c r="O64" s="80"/>
      <c r="P64" s="146">
        <f>IF(O64="","",O$2/(O64)*$V$3)</f>
      </c>
      <c r="Q64" s="111"/>
      <c r="R64" s="147">
        <f t="shared" si="20"/>
      </c>
      <c r="S64" s="148">
        <f t="shared" si="21"/>
        <v>719.0136275146009</v>
      </c>
      <c r="T64" s="162">
        <f>J64</f>
        <v>719.0136275146009</v>
      </c>
      <c r="U64" s="151">
        <f>IF(H64="",0,H64)</f>
        <v>0</v>
      </c>
      <c r="V64" s="151">
        <f>IF(J64="",0,J64)</f>
        <v>719.0136275146009</v>
      </c>
      <c r="W64" s="151">
        <f>IF(N64="",0,N64)</f>
        <v>0</v>
      </c>
      <c r="X64" s="151">
        <f>IF(P64="",0,P64)</f>
        <v>0</v>
      </c>
      <c r="Y64" s="151">
        <f>IF(R64="",0,R64)</f>
        <v>0</v>
      </c>
      <c r="Z64" s="151" t="e">
        <f>IF(#REF!="",0,#REF!)</f>
        <v>#REF!</v>
      </c>
    </row>
    <row r="65" spans="1:27" ht="12.75" customHeight="1">
      <c r="A65" s="138">
        <v>62</v>
      </c>
      <c r="B65" s="133" t="s">
        <v>400</v>
      </c>
      <c r="C65" s="134" t="s">
        <v>144</v>
      </c>
      <c r="D65" s="135" t="s">
        <v>656</v>
      </c>
      <c r="E65" s="115"/>
      <c r="F65" s="150">
        <f>IF(E65="","",E$2/(E65)*$V$3)</f>
      </c>
      <c r="G65" s="80"/>
      <c r="H65" s="146">
        <f t="shared" si="23"/>
      </c>
      <c r="I65" s="111"/>
      <c r="J65" s="150">
        <f t="shared" si="18"/>
      </c>
      <c r="K65" s="80"/>
      <c r="L65" s="146"/>
      <c r="M65" s="111"/>
      <c r="N65" s="147">
        <f t="shared" si="19"/>
      </c>
      <c r="O65" s="80">
        <v>0.009467592592592592</v>
      </c>
      <c r="P65" s="146">
        <v>718</v>
      </c>
      <c r="Q65" s="111"/>
      <c r="R65" s="147">
        <f t="shared" si="20"/>
      </c>
      <c r="S65" s="148">
        <f t="shared" si="21"/>
        <v>718</v>
      </c>
      <c r="T65" s="162">
        <f>P65</f>
        <v>718</v>
      </c>
      <c r="U65" s="151">
        <f>IF(H65="",0,H65)</f>
        <v>0</v>
      </c>
      <c r="V65" s="151">
        <f>IF(J65="",0,J65)</f>
        <v>0</v>
      </c>
      <c r="W65" s="151">
        <f>IF(N65="",0,N65)</f>
        <v>0</v>
      </c>
      <c r="X65" s="151">
        <f>IF(P65="",0,P65)</f>
        <v>718</v>
      </c>
      <c r="Y65" s="151">
        <f>IF(R65="",0,R65)</f>
        <v>0</v>
      </c>
      <c r="Z65" s="151" t="e">
        <f>IF(#REF!="",0,#REF!)</f>
        <v>#REF!</v>
      </c>
      <c r="AA65" s="154"/>
    </row>
    <row r="66" spans="1:25" ht="12.75" customHeight="1">
      <c r="A66" s="138">
        <v>63</v>
      </c>
      <c r="B66" s="79" t="s">
        <v>629</v>
      </c>
      <c r="C66" s="79" t="s">
        <v>630</v>
      </c>
      <c r="D66" s="79"/>
      <c r="E66" s="79"/>
      <c r="F66" s="150"/>
      <c r="G66" s="80"/>
      <c r="H66" s="146">
        <f t="shared" si="23"/>
      </c>
      <c r="I66" s="111"/>
      <c r="J66" s="150">
        <f t="shared" si="18"/>
      </c>
      <c r="K66" s="80"/>
      <c r="L66" s="146"/>
      <c r="M66" s="111"/>
      <c r="N66" s="147">
        <f t="shared" si="19"/>
      </c>
      <c r="O66" s="80"/>
      <c r="P66" s="146">
        <f>IF(O66="","",O$2/(O66)*$V$3)</f>
      </c>
      <c r="Q66" s="122">
        <v>0.016493055555555556</v>
      </c>
      <c r="R66" s="150">
        <f t="shared" si="20"/>
        <v>714.3859649122805</v>
      </c>
      <c r="S66" s="148">
        <f t="shared" si="21"/>
        <v>714.3859649122805</v>
      </c>
      <c r="T66" s="162">
        <f>IF(S66="","",IF(COUNT(U66:Z66)&lt;$V$2,S66,IF(COUNT(U66:Z66)=$V$2,S66-MIN(U66:Z66),S66-MIN(U66:Z66)-SMALL(U66:Z66,2)-SMALL(U66:Z66,3))))</f>
        <v>714.3859649122805</v>
      </c>
      <c r="U66" s="138"/>
      <c r="V66" s="138"/>
      <c r="W66" s="138"/>
      <c r="X66" s="138"/>
      <c r="Y66" s="138"/>
    </row>
    <row r="67" spans="1:25" ht="12.75" customHeight="1">
      <c r="A67" s="138">
        <v>64</v>
      </c>
      <c r="B67" s="79" t="s">
        <v>631</v>
      </c>
      <c r="C67" s="79" t="s">
        <v>632</v>
      </c>
      <c r="D67" s="79"/>
      <c r="E67" s="79"/>
      <c r="F67" s="150"/>
      <c r="G67" s="80"/>
      <c r="H67" s="146">
        <f t="shared" si="23"/>
      </c>
      <c r="I67" s="111"/>
      <c r="J67" s="150">
        <f t="shared" si="18"/>
      </c>
      <c r="K67" s="80"/>
      <c r="L67" s="146"/>
      <c r="M67" s="111"/>
      <c r="N67" s="147">
        <f t="shared" si="19"/>
      </c>
      <c r="O67" s="80"/>
      <c r="P67" s="146">
        <f>IF(O67="","",O$2/(O67)*$V$3)</f>
      </c>
      <c r="Q67" s="122">
        <v>0.016550925925925924</v>
      </c>
      <c r="R67" s="150">
        <f t="shared" si="20"/>
        <v>711.888111888112</v>
      </c>
      <c r="S67" s="148">
        <f t="shared" si="21"/>
        <v>711.888111888112</v>
      </c>
      <c r="T67" s="162">
        <f>IF(S67="","",IF(COUNT(U67:Z67)&lt;$V$2,S67,IF(COUNT(U67:Z67)=$V$2,S67-MIN(U67:Z67),S67-MIN(U67:Z67)-SMALL(U67:Z67,2)-SMALL(U67:Z67,3))))</f>
        <v>711.888111888112</v>
      </c>
      <c r="U67" s="138"/>
      <c r="V67" s="138"/>
      <c r="W67" s="138"/>
      <c r="X67" s="138"/>
      <c r="Y67" s="138"/>
    </row>
    <row r="68" spans="1:25" ht="12.75" customHeight="1">
      <c r="A68" s="138">
        <v>65</v>
      </c>
      <c r="B68" s="79" t="s">
        <v>633</v>
      </c>
      <c r="C68" s="79" t="s">
        <v>634</v>
      </c>
      <c r="D68" s="79"/>
      <c r="E68" s="79"/>
      <c r="F68" s="150"/>
      <c r="G68" s="80"/>
      <c r="H68" s="146">
        <f t="shared" si="23"/>
      </c>
      <c r="I68" s="111"/>
      <c r="J68" s="150">
        <f aca="true" t="shared" si="29" ref="J68:J86">IF(I68="","",I$2/(I68)*$V$3)</f>
      </c>
      <c r="K68" s="80"/>
      <c r="L68" s="146"/>
      <c r="M68" s="111"/>
      <c r="N68" s="147">
        <f aca="true" t="shared" si="30" ref="N68:N82">IF(M68="","",M$2/(M68)*$V$3)</f>
      </c>
      <c r="O68" s="80"/>
      <c r="P68" s="146">
        <f>IF(O68="","",O$2/(O68)*$V$3)</f>
      </c>
      <c r="Q68" s="122">
        <v>0.01659722222222222</v>
      </c>
      <c r="R68" s="150">
        <f aca="true" t="shared" si="31" ref="R68:R86">IF(Q68="","",Q$2/(Q68)*$V$3)</f>
        <v>709.9023709902372</v>
      </c>
      <c r="S68" s="148">
        <f aca="true" t="shared" si="32" ref="S68:S86">IF(B68="","",SUM(H68,J68,N68,P68,R68,L68,F68))</f>
        <v>709.9023709902372</v>
      </c>
      <c r="T68" s="162">
        <f>R68</f>
        <v>709.9023709902372</v>
      </c>
      <c r="U68" s="138"/>
      <c r="V68" s="138"/>
      <c r="W68" s="138"/>
      <c r="X68" s="138"/>
      <c r="Y68" s="138"/>
    </row>
    <row r="69" spans="1:26" ht="12.75" customHeight="1">
      <c r="A69" s="138">
        <v>66</v>
      </c>
      <c r="B69" s="133" t="s">
        <v>404</v>
      </c>
      <c r="C69" s="133" t="s">
        <v>354</v>
      </c>
      <c r="D69" s="133">
        <v>0</v>
      </c>
      <c r="E69" s="115"/>
      <c r="F69" s="150">
        <f>IF(E69="","",E$2/(E69)*$V$3)</f>
      </c>
      <c r="G69" s="80"/>
      <c r="H69" s="146">
        <f t="shared" si="23"/>
      </c>
      <c r="I69" s="111"/>
      <c r="J69" s="150">
        <f t="shared" si="29"/>
      </c>
      <c r="K69" s="80">
        <v>0.010173611111111112</v>
      </c>
      <c r="L69" s="146">
        <f>IF(K69="","",K$2/(K69)*$V$3)</f>
        <v>705.3469852104663</v>
      </c>
      <c r="M69" s="111"/>
      <c r="N69" s="147">
        <f t="shared" si="30"/>
      </c>
      <c r="O69" s="80"/>
      <c r="P69" s="146">
        <f>IF(O69="","",O$2/(O69)*$V$3)</f>
      </c>
      <c r="Q69" s="111"/>
      <c r="R69" s="147">
        <f t="shared" si="31"/>
      </c>
      <c r="S69" s="148">
        <f t="shared" si="32"/>
        <v>705.3469852104663</v>
      </c>
      <c r="T69" s="162">
        <f>L69</f>
        <v>705.3469852104663</v>
      </c>
      <c r="U69" s="151">
        <f>IF(H69="",0,H69)</f>
        <v>0</v>
      </c>
      <c r="V69" s="151">
        <f>IF(J69="",0,J69)</f>
        <v>0</v>
      </c>
      <c r="W69" s="151">
        <f>IF(N69="",0,N69)</f>
        <v>0</v>
      </c>
      <c r="X69" s="151">
        <f>IF(P69="",0,P69)</f>
        <v>0</v>
      </c>
      <c r="Y69" s="151">
        <f>IF(R69="",0,R69)</f>
        <v>0</v>
      </c>
      <c r="Z69" s="151" t="e">
        <f>IF(#REF!="",0,#REF!)</f>
        <v>#REF!</v>
      </c>
    </row>
    <row r="70" spans="1:26" ht="12.75" customHeight="1">
      <c r="A70" s="138">
        <v>67</v>
      </c>
      <c r="B70" s="79" t="s">
        <v>635</v>
      </c>
      <c r="C70" s="79" t="s">
        <v>636</v>
      </c>
      <c r="D70" s="79"/>
      <c r="E70" s="79"/>
      <c r="F70" s="150"/>
      <c r="G70" s="80"/>
      <c r="H70" s="146">
        <f t="shared" si="23"/>
      </c>
      <c r="I70" s="111"/>
      <c r="J70" s="150">
        <f t="shared" si="29"/>
      </c>
      <c r="K70" s="80"/>
      <c r="L70" s="146"/>
      <c r="M70" s="111"/>
      <c r="N70" s="147">
        <f t="shared" si="30"/>
      </c>
      <c r="O70" s="80"/>
      <c r="P70" s="146">
        <f>IF(O70="","",O$2/(O70)*$V$3)</f>
      </c>
      <c r="Q70" s="122">
        <v>0.016967592592592593</v>
      </c>
      <c r="R70" s="150">
        <f t="shared" si="31"/>
        <v>694.406548431105</v>
      </c>
      <c r="S70" s="148">
        <f t="shared" si="32"/>
        <v>694.406548431105</v>
      </c>
      <c r="T70" s="162">
        <f>R70</f>
        <v>694.406548431105</v>
      </c>
      <c r="U70" s="151">
        <f>IF(H70="",0,H70)</f>
        <v>0</v>
      </c>
      <c r="V70" s="151">
        <f>IF(J70="",0,J70)</f>
        <v>0</v>
      </c>
      <c r="W70" s="151">
        <f>IF(N70="",0,N70)</f>
        <v>0</v>
      </c>
      <c r="X70" s="151">
        <f>IF(P70="",0,P70)</f>
        <v>0</v>
      </c>
      <c r="Y70" s="151">
        <f>IF(R70="",0,R70)</f>
        <v>694.406548431105</v>
      </c>
      <c r="Z70" s="151" t="e">
        <f>IF(#REF!="",0,#REF!)</f>
        <v>#REF!</v>
      </c>
    </row>
    <row r="71" spans="1:27" ht="12.75" customHeight="1">
      <c r="A71" s="138">
        <v>68</v>
      </c>
      <c r="B71" s="133" t="s">
        <v>198</v>
      </c>
      <c r="C71" s="56" t="s">
        <v>441</v>
      </c>
      <c r="D71" s="57" t="s">
        <v>656</v>
      </c>
      <c r="E71" s="115"/>
      <c r="F71" s="150">
        <f>IF(E71="","",E$2/(E71)*$V$3)</f>
      </c>
      <c r="G71" s="80"/>
      <c r="H71" s="146">
        <f t="shared" si="23"/>
      </c>
      <c r="I71" s="111"/>
      <c r="J71" s="150">
        <f t="shared" si="29"/>
      </c>
      <c r="K71" s="80"/>
      <c r="L71" s="146"/>
      <c r="M71" s="111"/>
      <c r="N71" s="147">
        <f t="shared" si="30"/>
      </c>
      <c r="O71" s="80">
        <v>0.009976851851851853</v>
      </c>
      <c r="P71" s="146">
        <v>682</v>
      </c>
      <c r="Q71" s="111"/>
      <c r="R71" s="147">
        <f t="shared" si="31"/>
      </c>
      <c r="S71" s="148">
        <f t="shared" si="32"/>
        <v>682</v>
      </c>
      <c r="T71" s="162">
        <f>P71</f>
        <v>682</v>
      </c>
      <c r="U71" s="151">
        <f>IF(H71="",0,H71)</f>
        <v>0</v>
      </c>
      <c r="V71" s="151">
        <f>IF(J71="",0,J71)</f>
        <v>0</v>
      </c>
      <c r="W71" s="151">
        <f>IF(N71="",0,N71)</f>
        <v>0</v>
      </c>
      <c r="X71" s="151">
        <f>IF(P71="",0,P71)</f>
        <v>682</v>
      </c>
      <c r="Y71" s="151">
        <f>IF(R71="",0,R71)</f>
        <v>0</v>
      </c>
      <c r="Z71" s="151" t="e">
        <f>IF(#REF!="",0,#REF!)</f>
        <v>#REF!</v>
      </c>
      <c r="AA71" s="154"/>
    </row>
    <row r="72" spans="1:25" ht="12.75" customHeight="1">
      <c r="A72" s="138">
        <v>69</v>
      </c>
      <c r="B72" s="79" t="s">
        <v>637</v>
      </c>
      <c r="C72" s="79" t="s">
        <v>638</v>
      </c>
      <c r="D72" s="79"/>
      <c r="E72" s="79"/>
      <c r="F72" s="150"/>
      <c r="G72" s="80"/>
      <c r="H72" s="146">
        <f t="shared" si="23"/>
      </c>
      <c r="I72" s="111"/>
      <c r="J72" s="150">
        <f t="shared" si="29"/>
      </c>
      <c r="K72" s="80"/>
      <c r="L72" s="146"/>
      <c r="M72" s="111"/>
      <c r="N72" s="147">
        <f t="shared" si="30"/>
      </c>
      <c r="O72" s="80"/>
      <c r="P72" s="146">
        <f>IF(O72="","",O$2/(O72)*$V$3)</f>
      </c>
      <c r="Q72" s="122">
        <v>0.01734953703703704</v>
      </c>
      <c r="R72" s="150">
        <f t="shared" si="31"/>
        <v>679.1194129419612</v>
      </c>
      <c r="S72" s="148">
        <f t="shared" si="32"/>
        <v>679.1194129419612</v>
      </c>
      <c r="T72" s="162">
        <f>IF(S72="","",IF(COUNT(U72:Z72)&lt;$V$2,S72,IF(COUNT(U72:Z72)=$V$2,S72-MIN(U72:Z72),S72-MIN(U72:Z72)-SMALL(U72:Z72,2)-SMALL(U72:Z72,3))))</f>
        <v>679.1194129419612</v>
      </c>
      <c r="U72" s="138"/>
      <c r="V72" s="138"/>
      <c r="W72" s="138"/>
      <c r="X72" s="138"/>
      <c r="Y72" s="138"/>
    </row>
    <row r="73" spans="1:25" ht="12.75" customHeight="1">
      <c r="A73" s="138">
        <v>70</v>
      </c>
      <c r="B73" s="133" t="s">
        <v>639</v>
      </c>
      <c r="C73" s="133" t="s">
        <v>673</v>
      </c>
      <c r="D73" s="133"/>
      <c r="E73" s="115"/>
      <c r="F73" s="150">
        <f>IF(E73="","",E$2/(E73)*$V$3)</f>
      </c>
      <c r="G73" s="80"/>
      <c r="H73" s="146">
        <f t="shared" si="23"/>
      </c>
      <c r="I73" s="164">
        <v>0.019189814814814816</v>
      </c>
      <c r="J73" s="150">
        <f t="shared" si="29"/>
        <v>668.2750301568153</v>
      </c>
      <c r="K73" s="80"/>
      <c r="L73" s="146">
        <f>IF(K73="","",K$2/(K73)*$V$3)</f>
      </c>
      <c r="M73" s="111"/>
      <c r="N73" s="147">
        <f t="shared" si="30"/>
      </c>
      <c r="O73" s="80"/>
      <c r="P73" s="146">
        <f>IF(O73="","",O$2/(O73)*$V$3)</f>
      </c>
      <c r="Q73" s="111"/>
      <c r="R73" s="147">
        <f t="shared" si="31"/>
      </c>
      <c r="S73" s="148">
        <f t="shared" si="32"/>
        <v>668.2750301568153</v>
      </c>
      <c r="T73" s="162">
        <f>J73</f>
        <v>668.2750301568153</v>
      </c>
      <c r="U73" s="138"/>
      <c r="V73" s="138"/>
      <c r="W73" s="138"/>
      <c r="X73" s="138"/>
      <c r="Y73" s="138"/>
    </row>
    <row r="74" spans="1:27" ht="12.75" customHeight="1">
      <c r="A74" s="138">
        <v>71</v>
      </c>
      <c r="B74" s="133" t="s">
        <v>674</v>
      </c>
      <c r="C74" s="133" t="s">
        <v>675</v>
      </c>
      <c r="D74" s="133"/>
      <c r="E74" s="115"/>
      <c r="F74" s="150">
        <f>IF(E74="","",E$2/(E74)*$V$3)</f>
      </c>
      <c r="G74" s="80"/>
      <c r="H74" s="146">
        <f t="shared" si="23"/>
      </c>
      <c r="I74" s="164">
        <v>0.019247685185185184</v>
      </c>
      <c r="J74" s="150">
        <f t="shared" si="29"/>
        <v>666.2657847263981</v>
      </c>
      <c r="K74" s="80"/>
      <c r="L74" s="146">
        <f>IF(K74="","",K$2/(K74)*$V$3)</f>
      </c>
      <c r="M74" s="111"/>
      <c r="N74" s="147">
        <f t="shared" si="30"/>
      </c>
      <c r="O74" s="80"/>
      <c r="P74" s="146">
        <f>IF(O74="","",O$2/(O74)*$V$3)</f>
      </c>
      <c r="Q74" s="111"/>
      <c r="R74" s="147">
        <f t="shared" si="31"/>
      </c>
      <c r="S74" s="148">
        <f t="shared" si="32"/>
        <v>666.2657847263981</v>
      </c>
      <c r="T74" s="162">
        <f>J74</f>
        <v>666.2657847263981</v>
      </c>
      <c r="U74" s="151">
        <f>IF(H74="",0,H74)</f>
        <v>0</v>
      </c>
      <c r="V74" s="151">
        <f>IF(J74="",0,J74)</f>
        <v>666.2657847263981</v>
      </c>
      <c r="W74" s="151">
        <f>IF(N74="",0,N74)</f>
        <v>0</v>
      </c>
      <c r="X74" s="151">
        <f>IF(P74="",0,P74)</f>
        <v>0</v>
      </c>
      <c r="Y74" s="151">
        <f>IF(R74="",0,R74)</f>
        <v>0</v>
      </c>
      <c r="Z74" s="151" t="e">
        <f>IF(#REF!="",0,#REF!)</f>
        <v>#REF!</v>
      </c>
      <c r="AA74" s="154"/>
    </row>
    <row r="75" spans="1:26" ht="12.75" customHeight="1">
      <c r="A75" s="138">
        <v>72</v>
      </c>
      <c r="B75" s="133" t="s">
        <v>615</v>
      </c>
      <c r="C75" s="133" t="s">
        <v>676</v>
      </c>
      <c r="D75" s="133"/>
      <c r="E75" s="115"/>
      <c r="F75" s="150">
        <f>IF(E75="","",E$2/(E75)*$V$3)</f>
      </c>
      <c r="G75" s="80"/>
      <c r="H75" s="146">
        <f t="shared" si="23"/>
      </c>
      <c r="I75" s="164">
        <v>0.01931712962962963</v>
      </c>
      <c r="J75" s="150">
        <f t="shared" si="29"/>
        <v>663.8705811863391</v>
      </c>
      <c r="K75" s="80"/>
      <c r="L75" s="146">
        <f>IF(K75="","",K$2/(K75)*$V$3)</f>
      </c>
      <c r="M75" s="111"/>
      <c r="N75" s="147">
        <f t="shared" si="30"/>
      </c>
      <c r="O75" s="80"/>
      <c r="P75" s="146">
        <f>IF(O75="","",O$2/(O75)*$V$3)</f>
      </c>
      <c r="Q75" s="111"/>
      <c r="R75" s="147">
        <f t="shared" si="31"/>
      </c>
      <c r="S75" s="148">
        <f t="shared" si="32"/>
        <v>663.8705811863391</v>
      </c>
      <c r="T75" s="162">
        <f>J75</f>
        <v>663.8705811863391</v>
      </c>
      <c r="U75" s="151">
        <f>IF(H75="",0,H75)</f>
        <v>0</v>
      </c>
      <c r="V75" s="151">
        <f>IF(J75="",0,J75)</f>
        <v>663.8705811863391</v>
      </c>
      <c r="W75" s="151">
        <f>IF(N75="",0,N75)</f>
        <v>0</v>
      </c>
      <c r="X75" s="151">
        <f>IF(P75="",0,P75)</f>
        <v>0</v>
      </c>
      <c r="Y75" s="151">
        <f>IF(R75="",0,R75)</f>
        <v>0</v>
      </c>
      <c r="Z75" s="151" t="e">
        <f>IF(#REF!="",0,#REF!)</f>
        <v>#REF!</v>
      </c>
    </row>
    <row r="76" spans="1:25" ht="12.75" customHeight="1">
      <c r="A76" s="138">
        <v>73</v>
      </c>
      <c r="B76" s="79" t="s">
        <v>677</v>
      </c>
      <c r="C76" s="79" t="s">
        <v>678</v>
      </c>
      <c r="D76" s="79"/>
      <c r="E76" s="79"/>
      <c r="F76" s="150"/>
      <c r="G76" s="80"/>
      <c r="H76" s="146">
        <f t="shared" si="23"/>
      </c>
      <c r="I76" s="111"/>
      <c r="J76" s="150">
        <f t="shared" si="29"/>
      </c>
      <c r="K76" s="80"/>
      <c r="L76" s="146"/>
      <c r="M76" s="111"/>
      <c r="N76" s="147">
        <f t="shared" si="30"/>
      </c>
      <c r="O76" s="80"/>
      <c r="P76" s="146">
        <f>IF(O76="","",O$2/(O76)*$V$3)</f>
      </c>
      <c r="Q76" s="122">
        <v>0.017916666666666668</v>
      </c>
      <c r="R76" s="150">
        <f t="shared" si="31"/>
        <v>657.6227390180877</v>
      </c>
      <c r="S76" s="148">
        <f t="shared" si="32"/>
        <v>657.6227390180877</v>
      </c>
      <c r="T76" s="162">
        <f>R76</f>
        <v>657.6227390180877</v>
      </c>
      <c r="U76" s="138"/>
      <c r="V76" s="138"/>
      <c r="W76" s="138"/>
      <c r="X76" s="138"/>
      <c r="Y76" s="138"/>
    </row>
    <row r="77" spans="1:26" ht="12.75" customHeight="1">
      <c r="A77" s="138">
        <v>74</v>
      </c>
      <c r="B77" s="133" t="s">
        <v>252</v>
      </c>
      <c r="C77" s="56" t="s">
        <v>442</v>
      </c>
      <c r="D77" s="57" t="s">
        <v>656</v>
      </c>
      <c r="E77" s="115"/>
      <c r="F77" s="150">
        <f>IF(E77="","",E$2/(E77)*$V$3)</f>
      </c>
      <c r="G77" s="80"/>
      <c r="H77" s="146">
        <f t="shared" si="23"/>
      </c>
      <c r="I77" s="111"/>
      <c r="J77" s="150">
        <f t="shared" si="29"/>
      </c>
      <c r="K77" s="80"/>
      <c r="L77" s="146"/>
      <c r="M77" s="111"/>
      <c r="N77" s="147">
        <f t="shared" si="30"/>
      </c>
      <c r="O77" s="80">
        <v>0.010347222222222223</v>
      </c>
      <c r="P77" s="146">
        <v>657</v>
      </c>
      <c r="Q77" s="111"/>
      <c r="R77" s="147">
        <f t="shared" si="31"/>
      </c>
      <c r="S77" s="148">
        <f t="shared" si="32"/>
        <v>657</v>
      </c>
      <c r="T77" s="162">
        <f>P77</f>
        <v>657</v>
      </c>
      <c r="U77" s="151">
        <f>IF(H77="",0,H77)</f>
        <v>0</v>
      </c>
      <c r="V77" s="151">
        <f>IF(J77="",0,J77)</f>
        <v>0</v>
      </c>
      <c r="W77" s="151">
        <f>IF(N77="",0,N77)</f>
        <v>0</v>
      </c>
      <c r="X77" s="151">
        <f>IF(P77="",0,P77)</f>
        <v>657</v>
      </c>
      <c r="Y77" s="151">
        <f>IF(R77="",0,R77)</f>
        <v>0</v>
      </c>
      <c r="Z77" s="151" t="e">
        <f>IF(#REF!="",0,#REF!)</f>
        <v>#REF!</v>
      </c>
    </row>
    <row r="78" spans="1:26" ht="12.75" customHeight="1">
      <c r="A78" s="138">
        <v>75</v>
      </c>
      <c r="B78" s="79" t="s">
        <v>679</v>
      </c>
      <c r="C78" s="79" t="s">
        <v>680</v>
      </c>
      <c r="D78" s="79"/>
      <c r="E78" s="79"/>
      <c r="F78" s="150"/>
      <c r="G78" s="80"/>
      <c r="H78" s="146">
        <f t="shared" si="23"/>
      </c>
      <c r="I78" s="111"/>
      <c r="J78" s="150">
        <f t="shared" si="29"/>
      </c>
      <c r="K78" s="80"/>
      <c r="L78" s="146"/>
      <c r="M78" s="111"/>
      <c r="N78" s="147">
        <f t="shared" si="30"/>
      </c>
      <c r="O78" s="80"/>
      <c r="P78" s="146">
        <f>IF(O78="","",O$2/(O78)*$V$3)</f>
      </c>
      <c r="Q78" s="122">
        <v>0.01861111111111111</v>
      </c>
      <c r="R78" s="150">
        <f t="shared" si="31"/>
        <v>633.0845771144279</v>
      </c>
      <c r="S78" s="148">
        <f t="shared" si="32"/>
        <v>633.0845771144279</v>
      </c>
      <c r="T78" s="162">
        <f>R78</f>
        <v>633.0845771144279</v>
      </c>
      <c r="U78" s="151">
        <f>IF(H78="",0,H78)</f>
        <v>0</v>
      </c>
      <c r="V78" s="151">
        <f>IF(J78="",0,J78)</f>
        <v>0</v>
      </c>
      <c r="W78" s="151">
        <f>IF(N78="",0,N78)</f>
        <v>0</v>
      </c>
      <c r="X78" s="151">
        <f>IF(P78="",0,P78)</f>
        <v>0</v>
      </c>
      <c r="Y78" s="151">
        <f>IF(R78="",0,R78)</f>
        <v>633.0845771144279</v>
      </c>
      <c r="Z78" s="151" t="e">
        <f>IF(#REF!="",0,#REF!)</f>
        <v>#REF!</v>
      </c>
    </row>
    <row r="79" spans="1:27" ht="12.75" customHeight="1">
      <c r="A79" s="138">
        <v>76</v>
      </c>
      <c r="B79" s="133" t="s">
        <v>220</v>
      </c>
      <c r="C79" s="56" t="s">
        <v>437</v>
      </c>
      <c r="D79" s="57" t="s">
        <v>438</v>
      </c>
      <c r="E79" s="115"/>
      <c r="F79" s="150"/>
      <c r="G79" s="80"/>
      <c r="H79" s="146">
        <f t="shared" si="23"/>
      </c>
      <c r="I79" s="111"/>
      <c r="J79" s="150">
        <f t="shared" si="29"/>
      </c>
      <c r="K79" s="80"/>
      <c r="L79" s="146"/>
      <c r="M79" s="111"/>
      <c r="N79" s="147">
        <f t="shared" si="30"/>
      </c>
      <c r="O79" s="80">
        <v>0.01076388888888889</v>
      </c>
      <c r="P79" s="146">
        <v>632</v>
      </c>
      <c r="Q79" s="111"/>
      <c r="R79" s="147">
        <f t="shared" si="31"/>
      </c>
      <c r="S79" s="148">
        <f t="shared" si="32"/>
        <v>632</v>
      </c>
      <c r="T79" s="162">
        <f>P79</f>
        <v>632</v>
      </c>
      <c r="U79" s="151">
        <f>IF(H79="",0,H79)</f>
        <v>0</v>
      </c>
      <c r="V79" s="151">
        <f>IF(J79="",0,J79)</f>
        <v>0</v>
      </c>
      <c r="W79" s="151">
        <f>IF(N79="",0,N79)</f>
        <v>0</v>
      </c>
      <c r="X79" s="151">
        <f>IF(P79="",0,P79)</f>
        <v>632</v>
      </c>
      <c r="Y79" s="151">
        <f>IF(R79="",0,R79)</f>
        <v>0</v>
      </c>
      <c r="Z79" s="151" t="e">
        <f>IF(#REF!="",0,#REF!)</f>
        <v>#REF!</v>
      </c>
      <c r="AA79" s="154"/>
    </row>
    <row r="80" spans="1:25" ht="12.75" customHeight="1">
      <c r="A80" s="138">
        <v>77</v>
      </c>
      <c r="B80" s="133" t="s">
        <v>681</v>
      </c>
      <c r="C80" s="133" t="s">
        <v>696</v>
      </c>
      <c r="D80" s="133"/>
      <c r="E80" s="115"/>
      <c r="F80" s="150">
        <f>IF(E80="","",E$2/(E80)*$V$3)</f>
      </c>
      <c r="G80" s="80"/>
      <c r="H80" s="146">
        <f t="shared" si="23"/>
      </c>
      <c r="I80" s="164">
        <v>0.02034722222222222</v>
      </c>
      <c r="J80" s="150">
        <f t="shared" si="29"/>
        <v>630.2616609783845</v>
      </c>
      <c r="K80" s="80"/>
      <c r="L80" s="146">
        <f>IF(K80="","",K$2/(K80)*$V$3)</f>
      </c>
      <c r="M80" s="111"/>
      <c r="N80" s="147">
        <f t="shared" si="30"/>
      </c>
      <c r="O80" s="80"/>
      <c r="P80" s="146">
        <f>IF(O80="","",O$2/(O80)*$V$3)</f>
      </c>
      <c r="Q80" s="111"/>
      <c r="R80" s="147">
        <f t="shared" si="31"/>
      </c>
      <c r="S80" s="148">
        <f t="shared" si="32"/>
        <v>630.2616609783845</v>
      </c>
      <c r="T80" s="162">
        <f>IF(S80="","",IF(COUNT(U80:Z80)&lt;$V$2,S80,IF(COUNT(U80:Z80)=$V$2,S80-MIN(U80:Z80),S80-MIN(U80:Z80)-SMALL(U80:Z80,2)-SMALL(U80:Z80,3))))</f>
        <v>630.2616609783845</v>
      </c>
      <c r="U80" s="138"/>
      <c r="V80" s="138"/>
      <c r="W80" s="138"/>
      <c r="X80" s="138"/>
      <c r="Y80" s="138"/>
    </row>
    <row r="81" spans="1:26" ht="12.75" customHeight="1">
      <c r="A81" s="138">
        <v>78</v>
      </c>
      <c r="B81" s="79" t="s">
        <v>682</v>
      </c>
      <c r="C81" s="79" t="s">
        <v>683</v>
      </c>
      <c r="D81" s="79"/>
      <c r="E81" s="79"/>
      <c r="F81" s="150"/>
      <c r="G81" s="80"/>
      <c r="H81" s="146">
        <f t="shared" si="23"/>
      </c>
      <c r="I81" s="111"/>
      <c r="J81" s="150">
        <f t="shared" si="29"/>
      </c>
      <c r="K81" s="80"/>
      <c r="L81" s="146"/>
      <c r="M81" s="111"/>
      <c r="N81" s="147">
        <f t="shared" si="30"/>
      </c>
      <c r="O81" s="80"/>
      <c r="P81" s="146">
        <f>IF(O81="","",O$2/(O81)*$V$3)</f>
      </c>
      <c r="Q81" s="122">
        <v>0.01894675925925926</v>
      </c>
      <c r="R81" s="150">
        <f t="shared" si="31"/>
        <v>621.8692730604763</v>
      </c>
      <c r="S81" s="148">
        <f t="shared" si="32"/>
        <v>621.8692730604763</v>
      </c>
      <c r="T81" s="162">
        <f>R81</f>
        <v>621.8692730604763</v>
      </c>
      <c r="U81" s="151">
        <f>IF(H81="",0,H81)</f>
        <v>0</v>
      </c>
      <c r="V81" s="151">
        <f>IF(J81="",0,J81)</f>
        <v>0</v>
      </c>
      <c r="W81" s="151">
        <f>IF(N81="",0,N81)</f>
        <v>0</v>
      </c>
      <c r="X81" s="151">
        <f>IF(P81="",0,P81)</f>
        <v>0</v>
      </c>
      <c r="Y81" s="151">
        <f>IF(R81="",0,R81)</f>
        <v>621.8692730604763</v>
      </c>
      <c r="Z81" s="151" t="e">
        <f>IF(#REF!="",0,#REF!)</f>
        <v>#REF!</v>
      </c>
    </row>
    <row r="82" spans="1:26" ht="12.75" customHeight="1">
      <c r="A82" s="138">
        <v>79</v>
      </c>
      <c r="B82" s="133" t="s">
        <v>684</v>
      </c>
      <c r="C82" s="133" t="s">
        <v>685</v>
      </c>
      <c r="D82" s="133"/>
      <c r="E82" s="115"/>
      <c r="F82" s="150">
        <f>IF(E82="","",E$2/(E82)*$V$3)</f>
      </c>
      <c r="G82" s="80"/>
      <c r="H82" s="146">
        <f t="shared" si="23"/>
      </c>
      <c r="I82" s="164">
        <v>0.020636574074074075</v>
      </c>
      <c r="J82" s="150">
        <f t="shared" si="29"/>
        <v>621.4245653393157</v>
      </c>
      <c r="K82" s="80"/>
      <c r="L82" s="146">
        <f>IF(K82="","",K$2/(K82)*$V$3)</f>
      </c>
      <c r="M82" s="111"/>
      <c r="N82" s="147">
        <f t="shared" si="30"/>
      </c>
      <c r="O82" s="80"/>
      <c r="P82" s="146">
        <f>IF(O82="","",O$2/(O82)*$V$3)</f>
      </c>
      <c r="Q82" s="111"/>
      <c r="R82" s="147">
        <f t="shared" si="31"/>
      </c>
      <c r="S82" s="148">
        <f t="shared" si="32"/>
        <v>621.4245653393157</v>
      </c>
      <c r="T82" s="162">
        <f>J82</f>
        <v>621.4245653393157</v>
      </c>
      <c r="U82" s="151">
        <f>IF(H82="",0,H82)</f>
        <v>0</v>
      </c>
      <c r="V82" s="151">
        <f>IF(J82="",0,J82)</f>
        <v>621.4245653393157</v>
      </c>
      <c r="W82" s="151">
        <f>IF(N82="",0,N82)</f>
        <v>0</v>
      </c>
      <c r="X82" s="151">
        <f>IF(P82="",0,P82)</f>
        <v>0</v>
      </c>
      <c r="Y82" s="151">
        <f>IF(R82="",0,R82)</f>
        <v>0</v>
      </c>
      <c r="Z82" s="151" t="e">
        <f>IF(#REF!="",0,#REF!)</f>
        <v>#REF!</v>
      </c>
    </row>
    <row r="83" spans="1:26" ht="12.75" customHeight="1">
      <c r="A83" s="138">
        <v>80</v>
      </c>
      <c r="B83" s="79" t="s">
        <v>444</v>
      </c>
      <c r="C83" s="79" t="s">
        <v>443</v>
      </c>
      <c r="D83" s="79" t="s">
        <v>656</v>
      </c>
      <c r="E83" s="115"/>
      <c r="F83" s="150"/>
      <c r="G83" s="80"/>
      <c r="H83" s="146">
        <f t="shared" si="23"/>
      </c>
      <c r="I83" s="111"/>
      <c r="J83" s="150">
        <f t="shared" si="29"/>
      </c>
      <c r="K83" s="80"/>
      <c r="L83" s="146"/>
      <c r="M83" s="111"/>
      <c r="N83" s="147"/>
      <c r="O83" s="80">
        <v>0.011122685185185185</v>
      </c>
      <c r="P83" s="146">
        <v>611</v>
      </c>
      <c r="Q83" s="111"/>
      <c r="R83" s="147">
        <f t="shared" si="31"/>
      </c>
      <c r="S83" s="148">
        <f t="shared" si="32"/>
        <v>611</v>
      </c>
      <c r="T83" s="162">
        <f>P83</f>
        <v>611</v>
      </c>
      <c r="U83" s="151">
        <f>IF(H83="",0,H83)</f>
        <v>0</v>
      </c>
      <c r="V83" s="151">
        <f>IF(J83="",0,J83)</f>
        <v>0</v>
      </c>
      <c r="W83" s="151">
        <f>IF(N83="",0,N83)</f>
        <v>0</v>
      </c>
      <c r="X83" s="151">
        <f>IF(P83="",0,P83)</f>
        <v>611</v>
      </c>
      <c r="Y83" s="151">
        <f>IF(R83="",0,R83)</f>
        <v>0</v>
      </c>
      <c r="Z83" s="151" t="e">
        <f>IF(#REF!="",0,#REF!)</f>
        <v>#REF!</v>
      </c>
    </row>
    <row r="84" spans="1:25" ht="12.75" customHeight="1">
      <c r="A84" s="138">
        <v>81</v>
      </c>
      <c r="B84" s="79" t="s">
        <v>686</v>
      </c>
      <c r="C84" s="79" t="s">
        <v>687</v>
      </c>
      <c r="D84" s="79"/>
      <c r="E84" s="79"/>
      <c r="F84" s="150"/>
      <c r="G84" s="80"/>
      <c r="H84" s="146">
        <f t="shared" si="23"/>
      </c>
      <c r="I84" s="111"/>
      <c r="J84" s="150">
        <f t="shared" si="29"/>
      </c>
      <c r="K84" s="80"/>
      <c r="L84" s="146"/>
      <c r="M84" s="111"/>
      <c r="N84" s="147">
        <f>IF(M84="","",M$2/(M84)*$V$3)</f>
      </c>
      <c r="O84" s="80"/>
      <c r="P84" s="146">
        <f>IF(O84="","",O$2/(O84)*$V$3)</f>
      </c>
      <c r="Q84" s="122">
        <v>0.02090277777777778</v>
      </c>
      <c r="R84" s="150">
        <f t="shared" si="31"/>
        <v>563.6766334440752</v>
      </c>
      <c r="S84" s="148">
        <f t="shared" si="32"/>
        <v>563.6766334440752</v>
      </c>
      <c r="T84" s="162">
        <f>IF(S84="","",IF(COUNT(U84:Z84)&lt;$V$2,S84,IF(COUNT(U84:Z84)=$V$2,S84-MIN(U84:Z84),S84-MIN(U84:Z84)-SMALL(U84:Z84,2)-SMALL(U84:Z84,3))))</f>
        <v>563.6766334440752</v>
      </c>
      <c r="U84" s="138"/>
      <c r="V84" s="138"/>
      <c r="W84" s="138"/>
      <c r="X84" s="138"/>
      <c r="Y84" s="138"/>
    </row>
    <row r="85" spans="1:26" ht="12.75" customHeight="1">
      <c r="A85" s="138">
        <v>82</v>
      </c>
      <c r="B85" s="79" t="s">
        <v>688</v>
      </c>
      <c r="C85" s="79" t="s">
        <v>689</v>
      </c>
      <c r="D85" s="79"/>
      <c r="E85" s="79"/>
      <c r="F85" s="150"/>
      <c r="G85" s="80"/>
      <c r="H85" s="146">
        <f t="shared" si="23"/>
      </c>
      <c r="I85" s="111"/>
      <c r="J85" s="150">
        <f t="shared" si="29"/>
      </c>
      <c r="K85" s="80"/>
      <c r="L85" s="146"/>
      <c r="M85" s="111"/>
      <c r="N85" s="147">
        <f>IF(M85="","",M$2/(M85)*$V$3)</f>
      </c>
      <c r="O85" s="80"/>
      <c r="P85" s="146">
        <f>IF(O85="","",O$2/(O85)*$V$3)</f>
      </c>
      <c r="Q85" s="122">
        <v>0.021851851851851848</v>
      </c>
      <c r="R85" s="150">
        <f t="shared" si="31"/>
        <v>539.1949152542373</v>
      </c>
      <c r="S85" s="148">
        <f t="shared" si="32"/>
        <v>539.1949152542373</v>
      </c>
      <c r="T85" s="162">
        <f>R85</f>
        <v>539.1949152542373</v>
      </c>
      <c r="U85" s="151">
        <f>IF(H85="",0,H85)</f>
        <v>0</v>
      </c>
      <c r="V85" s="151">
        <f>IF(J85="",0,J85)</f>
        <v>0</v>
      </c>
      <c r="W85" s="151">
        <f>IF(N85="",0,N85)</f>
        <v>0</v>
      </c>
      <c r="X85" s="151">
        <f>IF(P85="",0,P85)</f>
        <v>0</v>
      </c>
      <c r="Y85" s="151">
        <f>IF(R85="",0,R85)</f>
        <v>539.1949152542373</v>
      </c>
      <c r="Z85" s="151" t="e">
        <f>IF(#REF!="",0,#REF!)</f>
        <v>#REF!</v>
      </c>
    </row>
    <row r="86" spans="1:26" ht="12.75" customHeight="1">
      <c r="A86" s="138">
        <v>83</v>
      </c>
      <c r="B86" s="133" t="s">
        <v>690</v>
      </c>
      <c r="C86" s="133" t="s">
        <v>691</v>
      </c>
      <c r="D86" s="133" t="s">
        <v>231</v>
      </c>
      <c r="E86" s="115"/>
      <c r="F86" s="150">
        <f>IF(E86="","",E$2/(E86)*$V$3)</f>
      </c>
      <c r="G86" s="80"/>
      <c r="H86" s="146">
        <f>IF(G86="","",G$2/(G86)*$V$3)</f>
      </c>
      <c r="I86" s="164">
        <v>0.024305555555555556</v>
      </c>
      <c r="J86" s="150">
        <f t="shared" si="29"/>
        <v>527.6190476190476</v>
      </c>
      <c r="K86" s="80"/>
      <c r="L86" s="146">
        <f>IF(K86="","",K$2/(K86)*$V$3)</f>
      </c>
      <c r="M86" s="111"/>
      <c r="N86" s="147">
        <f>IF(M86="","",M$2/(M86)*$V$3)</f>
      </c>
      <c r="O86" s="80"/>
      <c r="P86" s="146">
        <f>IF(O86="","",O$2/(O86)*$V$3)</f>
      </c>
      <c r="Q86" s="111"/>
      <c r="R86" s="147">
        <f t="shared" si="31"/>
      </c>
      <c r="S86" s="148">
        <f t="shared" si="32"/>
        <v>527.6190476190476</v>
      </c>
      <c r="T86" s="162">
        <f>J86</f>
        <v>527.6190476190476</v>
      </c>
      <c r="U86" s="151">
        <f>IF(H86="",0,H86)</f>
        <v>0</v>
      </c>
      <c r="V86" s="151">
        <f>IF(J86="",0,J86)</f>
        <v>527.6190476190476</v>
      </c>
      <c r="W86" s="151">
        <f>IF(N86="",0,N86)</f>
        <v>0</v>
      </c>
      <c r="X86" s="151">
        <f>IF(P86="",0,P86)</f>
        <v>0</v>
      </c>
      <c r="Y86" s="151">
        <f>IF(R86="",0,R86)</f>
        <v>0</v>
      </c>
      <c r="Z86" s="151" t="e">
        <f>IF(#REF!="",0,#REF!)</f>
        <v>#REF!</v>
      </c>
    </row>
    <row r="87" spans="1:26" ht="12.75" customHeight="1">
      <c r="A87" s="138"/>
      <c r="B87" s="133"/>
      <c r="C87" s="134"/>
      <c r="D87" s="135"/>
      <c r="E87" s="115"/>
      <c r="F87" s="150"/>
      <c r="G87" s="80"/>
      <c r="H87" s="146">
        <f aca="true" t="shared" si="33" ref="H87:H108">IF(G87="","",G$2/(G87)*$V$3)</f>
      </c>
      <c r="I87" s="111"/>
      <c r="J87" s="150">
        <f aca="true" t="shared" si="34" ref="J87:J108">IF(I87="","",I$2/(I87)*$V$3)</f>
      </c>
      <c r="K87" s="80"/>
      <c r="L87" s="146"/>
      <c r="M87" s="111"/>
      <c r="N87" s="147">
        <f aca="true" t="shared" si="35" ref="N87:N108">IF(M87="","",M$2/(M87)*$V$3)</f>
      </c>
      <c r="O87" s="80"/>
      <c r="P87" s="146">
        <f aca="true" t="shared" si="36" ref="P87:P108">IF(O87="","",O$2/(O87)*$V$3)</f>
      </c>
      <c r="Q87" s="111"/>
      <c r="R87" s="147">
        <f aca="true" t="shared" si="37" ref="R87:R108">IF(Q87="","",Q$2/(Q87)*$V$3)</f>
      </c>
      <c r="S87" s="148">
        <f>IF(B87="","",SUM(H87,J87,N87,P87,R87,#REF!))</f>
      </c>
      <c r="T87" s="162">
        <f aca="true" t="shared" si="38" ref="T87:T107">IF(S87="","",IF(COUNT(U87:Z87)&lt;$V$2,S87,IF(COUNT(U87:Z87)=$V$2,S87-MIN(U87:Z87),S87-MIN(U87:Z87)-SMALL(U87:Z87,2)-SMALL(U87:Z87,3))))</f>
      </c>
      <c r="U87" s="151">
        <f>IF(H87="",0,H87)</f>
        <v>0</v>
      </c>
      <c r="V87" s="151">
        <f>IF(J87="",0,J87)</f>
        <v>0</v>
      </c>
      <c r="W87" s="151">
        <f>IF(N87="",0,N87)</f>
        <v>0</v>
      </c>
      <c r="X87" s="151">
        <f>IF(P87="",0,P87)</f>
        <v>0</v>
      </c>
      <c r="Y87" s="151">
        <f>IF(R87="",0,R87)</f>
        <v>0</v>
      </c>
      <c r="Z87" s="151" t="e">
        <f>IF(#REF!="",0,#REF!)</f>
        <v>#REF!</v>
      </c>
    </row>
    <row r="88" spans="1:26" ht="12.75" customHeight="1">
      <c r="A88" s="138"/>
      <c r="B88" s="133"/>
      <c r="C88" s="134"/>
      <c r="D88" s="135"/>
      <c r="E88" s="115"/>
      <c r="F88" s="150"/>
      <c r="G88" s="80"/>
      <c r="H88" s="146">
        <f t="shared" si="33"/>
      </c>
      <c r="I88" s="111"/>
      <c r="J88" s="150">
        <f t="shared" si="34"/>
      </c>
      <c r="K88" s="80"/>
      <c r="L88" s="146"/>
      <c r="M88" s="111"/>
      <c r="N88" s="147">
        <f t="shared" si="35"/>
      </c>
      <c r="O88" s="80"/>
      <c r="P88" s="146">
        <f t="shared" si="36"/>
      </c>
      <c r="Q88" s="111"/>
      <c r="R88" s="147">
        <f t="shared" si="37"/>
      </c>
      <c r="S88" s="148">
        <f>IF(B88="","",SUM(H88,J88,N88,P88,R88,#REF!))</f>
      </c>
      <c r="T88" s="162">
        <f t="shared" si="38"/>
      </c>
      <c r="U88" s="151">
        <f>IF(H88="",0,H88)</f>
        <v>0</v>
      </c>
      <c r="V88" s="151">
        <f>IF(J88="",0,J88)</f>
        <v>0</v>
      </c>
      <c r="W88" s="151">
        <f>IF(N88="",0,N88)</f>
        <v>0</v>
      </c>
      <c r="X88" s="151">
        <f>IF(P88="",0,P88)</f>
        <v>0</v>
      </c>
      <c r="Y88" s="151">
        <f>IF(R88="",0,R88)</f>
        <v>0</v>
      </c>
      <c r="Z88" s="151" t="e">
        <f>IF(#REF!="",0,#REF!)</f>
        <v>#REF!</v>
      </c>
    </row>
    <row r="89" spans="1:26" ht="12.75" customHeight="1">
      <c r="A89" s="138"/>
      <c r="B89" s="133"/>
      <c r="C89" s="134"/>
      <c r="D89" s="135"/>
      <c r="E89" s="115"/>
      <c r="F89" s="150"/>
      <c r="G89" s="80"/>
      <c r="H89" s="146">
        <f t="shared" si="33"/>
      </c>
      <c r="I89" s="111"/>
      <c r="J89" s="150">
        <f t="shared" si="34"/>
      </c>
      <c r="K89" s="80"/>
      <c r="L89" s="146"/>
      <c r="M89" s="111"/>
      <c r="N89" s="147">
        <f t="shared" si="35"/>
      </c>
      <c r="O89" s="80"/>
      <c r="P89" s="146">
        <f t="shared" si="36"/>
      </c>
      <c r="Q89" s="111"/>
      <c r="R89" s="147">
        <f t="shared" si="37"/>
      </c>
      <c r="S89" s="148">
        <f>IF(B89="","",SUM(H89,J89,N89,P89,R89,#REF!))</f>
      </c>
      <c r="T89" s="162">
        <f t="shared" si="38"/>
      </c>
      <c r="U89" s="151">
        <f>IF(H89="",0,H89)</f>
        <v>0</v>
      </c>
      <c r="V89" s="151">
        <f>IF(J89="",0,J89)</f>
        <v>0</v>
      </c>
      <c r="W89" s="151">
        <f>IF(N89="",0,N89)</f>
        <v>0</v>
      </c>
      <c r="X89" s="151">
        <f>IF(P89="",0,P89)</f>
        <v>0</v>
      </c>
      <c r="Y89" s="151">
        <f>IF(R89="",0,R89)</f>
        <v>0</v>
      </c>
      <c r="Z89" s="151" t="e">
        <f>IF(#REF!="",0,#REF!)</f>
        <v>#REF!</v>
      </c>
    </row>
    <row r="90" spans="1:25" ht="12.75" customHeight="1">
      <c r="A90" s="138"/>
      <c r="B90" s="133"/>
      <c r="C90" s="56"/>
      <c r="D90" s="57"/>
      <c r="E90" s="115"/>
      <c r="F90" s="150"/>
      <c r="G90" s="80"/>
      <c r="H90" s="146">
        <f t="shared" si="33"/>
      </c>
      <c r="I90" s="111"/>
      <c r="J90" s="150">
        <f t="shared" si="34"/>
      </c>
      <c r="K90" s="80"/>
      <c r="L90" s="146"/>
      <c r="M90" s="111"/>
      <c r="N90" s="147">
        <f t="shared" si="35"/>
      </c>
      <c r="O90" s="80"/>
      <c r="P90" s="146">
        <f t="shared" si="36"/>
      </c>
      <c r="Q90" s="111"/>
      <c r="R90" s="147">
        <f t="shared" si="37"/>
      </c>
      <c r="S90" s="148">
        <f>IF(B90="","",SUM(H90,J90,N90,P90,R90,#REF!))</f>
      </c>
      <c r="T90" s="162">
        <f t="shared" si="38"/>
      </c>
      <c r="U90" s="138"/>
      <c r="V90" s="138"/>
      <c r="W90" s="138"/>
      <c r="X90" s="138"/>
      <c r="Y90" s="138"/>
    </row>
    <row r="91" spans="1:25" ht="12.75" customHeight="1">
      <c r="A91" s="138"/>
      <c r="B91" s="133"/>
      <c r="C91" s="56"/>
      <c r="D91" s="57"/>
      <c r="E91" s="115"/>
      <c r="F91" s="150"/>
      <c r="G91" s="80"/>
      <c r="H91" s="146">
        <f t="shared" si="33"/>
      </c>
      <c r="I91" s="111"/>
      <c r="J91" s="150">
        <f t="shared" si="34"/>
      </c>
      <c r="K91" s="80"/>
      <c r="L91" s="146"/>
      <c r="M91" s="111"/>
      <c r="N91" s="147">
        <f t="shared" si="35"/>
      </c>
      <c r="O91" s="80"/>
      <c r="P91" s="146">
        <f t="shared" si="36"/>
      </c>
      <c r="Q91" s="111"/>
      <c r="R91" s="147">
        <f t="shared" si="37"/>
      </c>
      <c r="S91" s="148">
        <f>IF(B91="","",SUM(H91,J91,N91,P91,R91,#REF!))</f>
      </c>
      <c r="T91" s="162">
        <f t="shared" si="38"/>
      </c>
      <c r="U91" s="138"/>
      <c r="V91" s="138"/>
      <c r="W91" s="138"/>
      <c r="X91" s="138"/>
      <c r="Y91" s="138"/>
    </row>
    <row r="92" spans="1:25" ht="12.75" customHeight="1">
      <c r="A92" s="138"/>
      <c r="B92" s="133"/>
      <c r="C92" s="56"/>
      <c r="D92" s="57"/>
      <c r="E92" s="115"/>
      <c r="F92" s="150"/>
      <c r="G92" s="80"/>
      <c r="H92" s="146">
        <f t="shared" si="33"/>
      </c>
      <c r="I92" s="111"/>
      <c r="J92" s="150">
        <f t="shared" si="34"/>
      </c>
      <c r="K92" s="80"/>
      <c r="L92" s="146"/>
      <c r="M92" s="111"/>
      <c r="N92" s="147">
        <f t="shared" si="35"/>
      </c>
      <c r="O92" s="80"/>
      <c r="P92" s="146">
        <f t="shared" si="36"/>
      </c>
      <c r="Q92" s="111"/>
      <c r="R92" s="147">
        <f t="shared" si="37"/>
      </c>
      <c r="S92" s="148">
        <f>IF(B92="","",SUM(H92,J92,N92,P92,R92,#REF!))</f>
      </c>
      <c r="T92" s="162">
        <f t="shared" si="38"/>
      </c>
      <c r="U92" s="138"/>
      <c r="V92" s="138"/>
      <c r="W92" s="138"/>
      <c r="X92" s="138"/>
      <c r="Y92" s="138"/>
    </row>
    <row r="93" spans="1:25" ht="12.75" customHeight="1">
      <c r="A93" s="138"/>
      <c r="B93" s="133"/>
      <c r="C93" s="56"/>
      <c r="D93" s="57"/>
      <c r="E93" s="115"/>
      <c r="F93" s="150"/>
      <c r="G93" s="80"/>
      <c r="H93" s="146">
        <f t="shared" si="33"/>
      </c>
      <c r="I93" s="111"/>
      <c r="J93" s="150">
        <f t="shared" si="34"/>
      </c>
      <c r="K93" s="80"/>
      <c r="L93" s="146"/>
      <c r="M93" s="111"/>
      <c r="N93" s="147">
        <f t="shared" si="35"/>
      </c>
      <c r="O93" s="80"/>
      <c r="P93" s="146">
        <f t="shared" si="36"/>
      </c>
      <c r="Q93" s="111"/>
      <c r="R93" s="147">
        <f t="shared" si="37"/>
      </c>
      <c r="S93" s="148">
        <f>IF(B93="","",SUM(H93,J93,N93,P93,R93,#REF!))</f>
      </c>
      <c r="T93" s="162">
        <f t="shared" si="38"/>
      </c>
      <c r="U93" s="138"/>
      <c r="V93" s="138"/>
      <c r="W93" s="138"/>
      <c r="X93" s="138"/>
      <c r="Y93" s="138"/>
    </row>
    <row r="94" spans="1:25" ht="12.75" customHeight="1">
      <c r="A94" s="138"/>
      <c r="B94" s="133"/>
      <c r="C94" s="56"/>
      <c r="D94" s="57"/>
      <c r="E94" s="115"/>
      <c r="F94" s="150"/>
      <c r="G94" s="80"/>
      <c r="H94" s="146">
        <f t="shared" si="33"/>
      </c>
      <c r="I94" s="111"/>
      <c r="J94" s="150">
        <f t="shared" si="34"/>
      </c>
      <c r="K94" s="80"/>
      <c r="L94" s="146"/>
      <c r="M94" s="111"/>
      <c r="N94" s="147">
        <f t="shared" si="35"/>
      </c>
      <c r="O94" s="80"/>
      <c r="P94" s="146">
        <f t="shared" si="36"/>
      </c>
      <c r="Q94" s="111"/>
      <c r="R94" s="147">
        <f t="shared" si="37"/>
      </c>
      <c r="S94" s="148">
        <f>IF(B94="","",SUM(H94,J94,N94,P94,R94,#REF!))</f>
      </c>
      <c r="T94" s="162">
        <f t="shared" si="38"/>
      </c>
      <c r="U94" s="138"/>
      <c r="V94" s="138"/>
      <c r="W94" s="138"/>
      <c r="X94" s="138"/>
      <c r="Y94" s="138"/>
    </row>
    <row r="95" spans="1:26" ht="12.75" customHeight="1">
      <c r="A95" s="138"/>
      <c r="B95" s="133"/>
      <c r="C95" s="134"/>
      <c r="D95" s="135"/>
      <c r="E95" s="115"/>
      <c r="F95" s="150"/>
      <c r="G95" s="80"/>
      <c r="H95" s="146">
        <f t="shared" si="33"/>
      </c>
      <c r="I95" s="111"/>
      <c r="J95" s="150">
        <f t="shared" si="34"/>
      </c>
      <c r="K95" s="80"/>
      <c r="L95" s="146"/>
      <c r="M95" s="111"/>
      <c r="N95" s="147">
        <f t="shared" si="35"/>
      </c>
      <c r="O95" s="80"/>
      <c r="P95" s="146">
        <f t="shared" si="36"/>
      </c>
      <c r="Q95" s="111"/>
      <c r="R95" s="147">
        <f t="shared" si="37"/>
      </c>
      <c r="S95" s="148">
        <f>IF(B95="","",SUM(H95,J95,N95,P95,R95,#REF!))</f>
      </c>
      <c r="T95" s="162">
        <f t="shared" si="38"/>
      </c>
      <c r="U95" s="151">
        <f>IF(H95="",0,H95)</f>
        <v>0</v>
      </c>
      <c r="V95" s="151">
        <f>IF(J95="",0,J95)</f>
        <v>0</v>
      </c>
      <c r="W95" s="151">
        <f>IF(N95="",0,N95)</f>
        <v>0</v>
      </c>
      <c r="X95" s="151">
        <f>IF(P95="",0,P95)</f>
        <v>0</v>
      </c>
      <c r="Y95" s="151">
        <f>IF(R95="",0,R95)</f>
        <v>0</v>
      </c>
      <c r="Z95" s="151" t="e">
        <f>IF(#REF!="",0,#REF!)</f>
        <v>#REF!</v>
      </c>
    </row>
    <row r="96" spans="1:25" ht="12.75" customHeight="1">
      <c r="A96" s="138"/>
      <c r="B96" s="133"/>
      <c r="C96" s="56"/>
      <c r="D96" s="57"/>
      <c r="E96" s="115"/>
      <c r="F96" s="150"/>
      <c r="G96" s="80"/>
      <c r="H96" s="146">
        <f t="shared" si="33"/>
      </c>
      <c r="I96" s="111"/>
      <c r="J96" s="150">
        <f t="shared" si="34"/>
      </c>
      <c r="K96" s="80"/>
      <c r="L96" s="146"/>
      <c r="M96" s="111"/>
      <c r="N96" s="147">
        <f t="shared" si="35"/>
      </c>
      <c r="O96" s="80"/>
      <c r="P96" s="146">
        <f t="shared" si="36"/>
      </c>
      <c r="Q96" s="111"/>
      <c r="R96" s="147">
        <f t="shared" si="37"/>
      </c>
      <c r="S96" s="148">
        <f>IF(B96="","",SUM(H96,J96,N96,P96,R96,#REF!))</f>
      </c>
      <c r="T96" s="162">
        <f t="shared" si="38"/>
      </c>
      <c r="U96" s="138"/>
      <c r="V96" s="138"/>
      <c r="W96" s="138"/>
      <c r="X96" s="138"/>
      <c r="Y96" s="138"/>
    </row>
    <row r="97" spans="1:25" ht="12.75" customHeight="1">
      <c r="A97" s="138"/>
      <c r="B97" s="133"/>
      <c r="C97" s="56"/>
      <c r="D97" s="57"/>
      <c r="E97" s="115"/>
      <c r="F97" s="150"/>
      <c r="G97" s="80"/>
      <c r="H97" s="146">
        <f t="shared" si="33"/>
      </c>
      <c r="I97" s="111"/>
      <c r="J97" s="150">
        <f t="shared" si="34"/>
      </c>
      <c r="K97" s="80"/>
      <c r="L97" s="146"/>
      <c r="M97" s="111"/>
      <c r="N97" s="147">
        <f t="shared" si="35"/>
      </c>
      <c r="O97" s="80"/>
      <c r="P97" s="146">
        <f t="shared" si="36"/>
      </c>
      <c r="Q97" s="111"/>
      <c r="R97" s="147">
        <f t="shared" si="37"/>
      </c>
      <c r="S97" s="148">
        <f>IF(B97="","",SUM(H97,J97,N97,P97,R97,#REF!))</f>
      </c>
      <c r="T97" s="162">
        <f t="shared" si="38"/>
      </c>
      <c r="U97" s="138"/>
      <c r="V97" s="138"/>
      <c r="W97" s="138"/>
      <c r="X97" s="138"/>
      <c r="Y97" s="138"/>
    </row>
    <row r="98" spans="1:25" ht="12.75" customHeight="1">
      <c r="A98" s="138"/>
      <c r="B98" s="133"/>
      <c r="C98" s="56"/>
      <c r="D98" s="57"/>
      <c r="E98" s="115"/>
      <c r="F98" s="150"/>
      <c r="G98" s="80"/>
      <c r="H98" s="146">
        <f t="shared" si="33"/>
      </c>
      <c r="I98" s="111"/>
      <c r="J98" s="150">
        <f t="shared" si="34"/>
      </c>
      <c r="K98" s="80"/>
      <c r="L98" s="146"/>
      <c r="M98" s="111"/>
      <c r="N98" s="147">
        <f t="shared" si="35"/>
      </c>
      <c r="O98" s="80"/>
      <c r="P98" s="146">
        <f t="shared" si="36"/>
      </c>
      <c r="Q98" s="111"/>
      <c r="R98" s="147">
        <f t="shared" si="37"/>
      </c>
      <c r="S98" s="148">
        <f>IF(B98="","",SUM(H98,J98,N98,P98,R98,#REF!))</f>
      </c>
      <c r="T98" s="162">
        <f t="shared" si="38"/>
      </c>
      <c r="U98" s="138"/>
      <c r="V98" s="138"/>
      <c r="W98" s="138"/>
      <c r="X98" s="138"/>
      <c r="Y98" s="138"/>
    </row>
    <row r="99" spans="1:26" ht="12.75" customHeight="1">
      <c r="A99" s="138"/>
      <c r="D99" s="79"/>
      <c r="E99" s="115"/>
      <c r="F99" s="150"/>
      <c r="G99" s="80"/>
      <c r="H99" s="146">
        <f t="shared" si="33"/>
      </c>
      <c r="I99" s="111"/>
      <c r="J99" s="150">
        <f t="shared" si="34"/>
      </c>
      <c r="K99" s="80"/>
      <c r="L99" s="146"/>
      <c r="M99" s="111"/>
      <c r="N99" s="147">
        <f t="shared" si="35"/>
      </c>
      <c r="O99" s="80"/>
      <c r="P99" s="146">
        <f t="shared" si="36"/>
      </c>
      <c r="Q99" s="111"/>
      <c r="R99" s="147">
        <f t="shared" si="37"/>
      </c>
      <c r="S99" s="148">
        <f>IF(B99="","",SUM(H99,J99,N99,P99,R99,#REF!))</f>
      </c>
      <c r="T99" s="162">
        <f t="shared" si="38"/>
      </c>
      <c r="U99" s="151">
        <f>IF(H99="",0,H99)</f>
        <v>0</v>
      </c>
      <c r="V99" s="151">
        <f>IF(J99="",0,J99)</f>
        <v>0</v>
      </c>
      <c r="W99" s="151">
        <f>IF(N99="",0,N99)</f>
        <v>0</v>
      </c>
      <c r="X99" s="151">
        <f>IF(P99="",0,P99)</f>
        <v>0</v>
      </c>
      <c r="Y99" s="151">
        <f>IF(R99="",0,R99)</f>
        <v>0</v>
      </c>
      <c r="Z99" s="151" t="e">
        <f>IF(#REF!="",0,#REF!)</f>
        <v>#REF!</v>
      </c>
    </row>
    <row r="100" spans="1:25" ht="12.75" customHeight="1">
      <c r="A100" s="138"/>
      <c r="B100" s="133"/>
      <c r="C100" s="56"/>
      <c r="D100" s="57"/>
      <c r="E100" s="115"/>
      <c r="F100" s="150"/>
      <c r="G100" s="80"/>
      <c r="H100" s="146">
        <f t="shared" si="33"/>
      </c>
      <c r="I100" s="111"/>
      <c r="J100" s="150">
        <f t="shared" si="34"/>
      </c>
      <c r="K100" s="80"/>
      <c r="L100" s="146"/>
      <c r="M100" s="111"/>
      <c r="N100" s="147">
        <f t="shared" si="35"/>
      </c>
      <c r="O100" s="80"/>
      <c r="P100" s="146">
        <f t="shared" si="36"/>
      </c>
      <c r="Q100" s="111"/>
      <c r="R100" s="147">
        <f t="shared" si="37"/>
      </c>
      <c r="S100" s="148">
        <f>IF(B100="","",SUM(H100,J100,N100,P100,R100,#REF!))</f>
      </c>
      <c r="T100" s="162">
        <f t="shared" si="38"/>
      </c>
      <c r="U100" s="138"/>
      <c r="V100" s="138"/>
      <c r="W100" s="138"/>
      <c r="X100" s="138"/>
      <c r="Y100" s="138"/>
    </row>
    <row r="101" spans="1:26" ht="12.75" customHeight="1">
      <c r="A101" s="138"/>
      <c r="B101" s="133"/>
      <c r="C101" s="134"/>
      <c r="D101" s="135"/>
      <c r="E101" s="115"/>
      <c r="F101" s="150"/>
      <c r="G101" s="80"/>
      <c r="H101" s="146">
        <f t="shared" si="33"/>
      </c>
      <c r="I101" s="111"/>
      <c r="J101" s="150">
        <f t="shared" si="34"/>
      </c>
      <c r="K101" s="80"/>
      <c r="L101" s="146"/>
      <c r="M101" s="111"/>
      <c r="N101" s="147">
        <f t="shared" si="35"/>
      </c>
      <c r="O101" s="80"/>
      <c r="P101" s="146">
        <f t="shared" si="36"/>
      </c>
      <c r="Q101" s="111"/>
      <c r="R101" s="147">
        <f t="shared" si="37"/>
      </c>
      <c r="S101" s="148">
        <f>IF(B101="","",SUM(H101,J101,N101,P101,R101,#REF!))</f>
      </c>
      <c r="T101" s="162">
        <f t="shared" si="38"/>
      </c>
      <c r="U101" s="151">
        <f>IF(H101="",0,H101)</f>
        <v>0</v>
      </c>
      <c r="V101" s="151">
        <f>IF(J101="",0,J101)</f>
        <v>0</v>
      </c>
      <c r="W101" s="151">
        <f>IF(N101="",0,N101)</f>
        <v>0</v>
      </c>
      <c r="X101" s="151">
        <f>IF(P101="",0,P101)</f>
        <v>0</v>
      </c>
      <c r="Y101" s="151">
        <f>IF(R101="",0,R101)</f>
        <v>0</v>
      </c>
      <c r="Z101" s="151" t="e">
        <f>IF(#REF!="",0,#REF!)</f>
        <v>#REF!</v>
      </c>
    </row>
    <row r="102" spans="1:26" ht="12.75" customHeight="1">
      <c r="A102" s="138"/>
      <c r="B102" s="133"/>
      <c r="C102" s="56"/>
      <c r="D102" s="57"/>
      <c r="E102" s="115"/>
      <c r="F102" s="150"/>
      <c r="G102" s="80"/>
      <c r="H102" s="146">
        <f t="shared" si="33"/>
      </c>
      <c r="I102" s="111"/>
      <c r="J102" s="150">
        <f t="shared" si="34"/>
      </c>
      <c r="K102" s="80"/>
      <c r="L102" s="146"/>
      <c r="M102" s="111"/>
      <c r="N102" s="147">
        <f t="shared" si="35"/>
      </c>
      <c r="O102" s="80"/>
      <c r="P102" s="146">
        <f t="shared" si="36"/>
      </c>
      <c r="Q102" s="111"/>
      <c r="R102" s="147">
        <f t="shared" si="37"/>
      </c>
      <c r="S102" s="148">
        <f>IF(B102="","",SUM(H102,J102,N102,P102,R102,#REF!))</f>
      </c>
      <c r="T102" s="162">
        <f t="shared" si="38"/>
      </c>
      <c r="U102" s="151">
        <f>IF(H102="",0,H102)</f>
        <v>0</v>
      </c>
      <c r="V102" s="151">
        <f>IF(J102="",0,J102)</f>
        <v>0</v>
      </c>
      <c r="W102" s="151">
        <f>IF(N102="",0,N102)</f>
        <v>0</v>
      </c>
      <c r="X102" s="151">
        <f>IF(P102="",0,P102)</f>
        <v>0</v>
      </c>
      <c r="Y102" s="151">
        <f>IF(R102="",0,R102)</f>
        <v>0</v>
      </c>
      <c r="Z102" s="151" t="e">
        <f>IF(#REF!="",0,#REF!)</f>
        <v>#REF!</v>
      </c>
    </row>
    <row r="103" spans="1:26" ht="12.75" customHeight="1">
      <c r="A103" s="138"/>
      <c r="B103" s="133"/>
      <c r="C103" s="134"/>
      <c r="D103" s="135"/>
      <c r="E103" s="115"/>
      <c r="F103" s="150"/>
      <c r="G103" s="80"/>
      <c r="H103" s="146">
        <f t="shared" si="33"/>
      </c>
      <c r="I103" s="111"/>
      <c r="J103" s="150">
        <f t="shared" si="34"/>
      </c>
      <c r="K103" s="80"/>
      <c r="L103" s="146"/>
      <c r="M103" s="111"/>
      <c r="N103" s="147">
        <f t="shared" si="35"/>
      </c>
      <c r="O103" s="80"/>
      <c r="P103" s="146">
        <f t="shared" si="36"/>
      </c>
      <c r="Q103" s="111"/>
      <c r="R103" s="147">
        <f t="shared" si="37"/>
      </c>
      <c r="S103" s="148">
        <f>IF(B103="","",SUM(H103,J103,N103,P103,R103,#REF!))</f>
      </c>
      <c r="T103" s="162">
        <f t="shared" si="38"/>
      </c>
      <c r="U103" s="151">
        <f>IF(H103="",0,H103)</f>
        <v>0</v>
      </c>
      <c r="V103" s="151">
        <f>IF(J103="",0,J103)</f>
        <v>0</v>
      </c>
      <c r="W103" s="151">
        <f>IF(N103="",0,N103)</f>
        <v>0</v>
      </c>
      <c r="X103" s="151">
        <f>IF(P103="",0,P103)</f>
        <v>0</v>
      </c>
      <c r="Y103" s="151">
        <f>IF(R103="",0,R103)</f>
        <v>0</v>
      </c>
      <c r="Z103" s="151" t="e">
        <f>IF(#REF!="",0,#REF!)</f>
        <v>#REF!</v>
      </c>
    </row>
    <row r="104" spans="1:26" ht="12.75" customHeight="1">
      <c r="A104" s="138"/>
      <c r="B104" s="133"/>
      <c r="C104" s="134"/>
      <c r="D104" s="135"/>
      <c r="E104" s="115"/>
      <c r="F104" s="150"/>
      <c r="G104" s="80"/>
      <c r="H104" s="146">
        <f t="shared" si="33"/>
      </c>
      <c r="I104" s="111"/>
      <c r="J104" s="150">
        <f t="shared" si="34"/>
      </c>
      <c r="K104" s="80"/>
      <c r="L104" s="146"/>
      <c r="M104" s="111"/>
      <c r="N104" s="147">
        <f t="shared" si="35"/>
      </c>
      <c r="O104" s="80"/>
      <c r="P104" s="146">
        <f t="shared" si="36"/>
      </c>
      <c r="Q104" s="111"/>
      <c r="R104" s="147">
        <f t="shared" si="37"/>
      </c>
      <c r="S104" s="148">
        <f>IF(B104="","",SUM(H104,J104,N104,P104,R104,#REF!))</f>
      </c>
      <c r="T104" s="162">
        <f t="shared" si="38"/>
      </c>
      <c r="U104" s="151">
        <f>IF(H104="",0,H104)</f>
        <v>0</v>
      </c>
      <c r="V104" s="151">
        <f>IF(J104="",0,J104)</f>
        <v>0</v>
      </c>
      <c r="W104" s="151">
        <f>IF(N104="",0,N104)</f>
        <v>0</v>
      </c>
      <c r="X104" s="151">
        <f>IF(P104="",0,P104)</f>
        <v>0</v>
      </c>
      <c r="Y104" s="151">
        <f>IF(R104="",0,R104)</f>
        <v>0</v>
      </c>
      <c r="Z104" s="151" t="e">
        <f>IF(#REF!="",0,#REF!)</f>
        <v>#REF!</v>
      </c>
    </row>
    <row r="105" spans="1:25" ht="12.75" customHeight="1">
      <c r="A105" s="138"/>
      <c r="B105" s="133"/>
      <c r="C105" s="56"/>
      <c r="D105" s="57"/>
      <c r="E105" s="115"/>
      <c r="F105" s="150"/>
      <c r="G105" s="80"/>
      <c r="H105" s="146">
        <f t="shared" si="33"/>
      </c>
      <c r="I105" s="111"/>
      <c r="J105" s="150">
        <f t="shared" si="34"/>
      </c>
      <c r="K105" s="80"/>
      <c r="L105" s="146"/>
      <c r="M105" s="111"/>
      <c r="N105" s="147">
        <f t="shared" si="35"/>
      </c>
      <c r="O105" s="80"/>
      <c r="P105" s="146">
        <f t="shared" si="36"/>
      </c>
      <c r="Q105" s="111"/>
      <c r="R105" s="147">
        <f t="shared" si="37"/>
      </c>
      <c r="S105" s="148">
        <f>IF(B105="","",SUM(H105,J105,N105,P105,R105,#REF!))</f>
      </c>
      <c r="T105" s="162">
        <f t="shared" si="38"/>
      </c>
      <c r="U105" s="138"/>
      <c r="V105" s="138"/>
      <c r="W105" s="138"/>
      <c r="X105" s="138"/>
      <c r="Y105" s="138"/>
    </row>
    <row r="106" spans="1:26" ht="12.75" customHeight="1">
      <c r="A106" s="138"/>
      <c r="B106" s="133"/>
      <c r="C106" s="134"/>
      <c r="D106" s="135"/>
      <c r="E106" s="115"/>
      <c r="F106" s="150"/>
      <c r="G106" s="80"/>
      <c r="H106" s="146">
        <f t="shared" si="33"/>
      </c>
      <c r="I106" s="111"/>
      <c r="J106" s="150">
        <f t="shared" si="34"/>
      </c>
      <c r="K106" s="80"/>
      <c r="L106" s="146"/>
      <c r="M106" s="111"/>
      <c r="N106" s="147">
        <f t="shared" si="35"/>
      </c>
      <c r="O106" s="80"/>
      <c r="P106" s="146">
        <f t="shared" si="36"/>
      </c>
      <c r="Q106" s="111"/>
      <c r="R106" s="147">
        <f t="shared" si="37"/>
      </c>
      <c r="S106" s="148">
        <f>IF(B106="","",SUM(H106,J106,N106,P106,R106,#REF!))</f>
      </c>
      <c r="T106" s="162">
        <f t="shared" si="38"/>
      </c>
      <c r="U106" s="151">
        <f aca="true" t="shared" si="39" ref="U106:U112">IF(H106="",0,H106)</f>
        <v>0</v>
      </c>
      <c r="V106" s="151">
        <f aca="true" t="shared" si="40" ref="V106:V112">IF(J106="",0,J106)</f>
        <v>0</v>
      </c>
      <c r="W106" s="151">
        <f aca="true" t="shared" si="41" ref="W106:W112">IF(N106="",0,N106)</f>
        <v>0</v>
      </c>
      <c r="X106" s="151">
        <f aca="true" t="shared" si="42" ref="X106:X112">IF(P106="",0,P106)</f>
        <v>0</v>
      </c>
      <c r="Y106" s="151">
        <f aca="true" t="shared" si="43" ref="Y106:Y112">IF(R106="",0,R106)</f>
        <v>0</v>
      </c>
      <c r="Z106" s="151" t="e">
        <f>IF(#REF!="",0,#REF!)</f>
        <v>#REF!</v>
      </c>
    </row>
    <row r="107" spans="1:26" ht="12.75" customHeight="1">
      <c r="A107" s="138"/>
      <c r="B107" s="133"/>
      <c r="C107" s="134"/>
      <c r="D107" s="135"/>
      <c r="E107" s="115"/>
      <c r="F107" s="150"/>
      <c r="G107" s="80"/>
      <c r="H107" s="146">
        <f t="shared" si="33"/>
      </c>
      <c r="I107" s="111"/>
      <c r="J107" s="150">
        <f t="shared" si="34"/>
      </c>
      <c r="K107" s="80"/>
      <c r="L107" s="146"/>
      <c r="M107" s="111"/>
      <c r="N107" s="147">
        <f t="shared" si="35"/>
      </c>
      <c r="O107" s="80"/>
      <c r="P107" s="146">
        <f t="shared" si="36"/>
      </c>
      <c r="Q107" s="111"/>
      <c r="R107" s="147">
        <f t="shared" si="37"/>
      </c>
      <c r="S107" s="148">
        <f>IF(B107="","",SUM(H107,J107,N107,P107,R107,#REF!))</f>
      </c>
      <c r="T107" s="162">
        <f t="shared" si="38"/>
      </c>
      <c r="U107" s="151">
        <f t="shared" si="39"/>
        <v>0</v>
      </c>
      <c r="V107" s="151">
        <f t="shared" si="40"/>
        <v>0</v>
      </c>
      <c r="W107" s="151">
        <f t="shared" si="41"/>
        <v>0</v>
      </c>
      <c r="X107" s="151">
        <f t="shared" si="42"/>
        <v>0</v>
      </c>
      <c r="Y107" s="151">
        <f t="shared" si="43"/>
        <v>0</v>
      </c>
      <c r="Z107" s="151" t="e">
        <f>IF(#REF!="",0,#REF!)</f>
        <v>#REF!</v>
      </c>
    </row>
    <row r="108" spans="1:26" ht="12.75" customHeight="1">
      <c r="A108" s="138"/>
      <c r="B108" s="133"/>
      <c r="C108" s="134"/>
      <c r="D108" s="135"/>
      <c r="E108" s="115"/>
      <c r="F108" s="150"/>
      <c r="G108" s="80"/>
      <c r="H108" s="146">
        <f t="shared" si="33"/>
      </c>
      <c r="I108" s="111"/>
      <c r="J108" s="150">
        <f t="shared" si="34"/>
      </c>
      <c r="K108" s="80"/>
      <c r="L108" s="146"/>
      <c r="M108" s="111"/>
      <c r="N108" s="147">
        <f t="shared" si="35"/>
      </c>
      <c r="O108" s="80"/>
      <c r="P108" s="146">
        <f t="shared" si="36"/>
      </c>
      <c r="Q108" s="111"/>
      <c r="R108" s="147">
        <f t="shared" si="37"/>
      </c>
      <c r="S108" s="148">
        <f>IF(B108="","",SUM(H108,J108,N108,P108,R108,#REF!))</f>
      </c>
      <c r="T108" s="162">
        <f aca="true" t="shared" si="44" ref="T108:T124">IF(S108="","",IF(COUNT(U108:Z108)&lt;$V$2,S108,IF(COUNT(U108:Z108)=$V$2,S108-MIN(U108:Z108),S108-MIN(U108:Z108)-SMALL(U108:Z108,2)-SMALL(U108:Z108,3))))</f>
      </c>
      <c r="U108" s="151">
        <f t="shared" si="39"/>
        <v>0</v>
      </c>
      <c r="V108" s="151">
        <f t="shared" si="40"/>
        <v>0</v>
      </c>
      <c r="W108" s="151">
        <f t="shared" si="41"/>
        <v>0</v>
      </c>
      <c r="X108" s="151">
        <f t="shared" si="42"/>
        <v>0</v>
      </c>
      <c r="Y108" s="151">
        <f t="shared" si="43"/>
        <v>0</v>
      </c>
      <c r="Z108" s="151" t="e">
        <f>IF(#REF!="",0,#REF!)</f>
        <v>#REF!</v>
      </c>
    </row>
    <row r="109" spans="1:26" ht="12.75" customHeight="1">
      <c r="A109" s="138"/>
      <c r="B109" s="133"/>
      <c r="C109" s="134"/>
      <c r="D109" s="135"/>
      <c r="E109" s="115"/>
      <c r="F109" s="150"/>
      <c r="G109" s="80"/>
      <c r="H109" s="146">
        <f aca="true" t="shared" si="45" ref="H109:H124">IF(G109="","",G$2/(G109)*$V$3)</f>
      </c>
      <c r="I109" s="111"/>
      <c r="J109" s="150">
        <f aca="true" t="shared" si="46" ref="J109:J124">IF(I109="","",I$2/(I109)*$V$3)</f>
      </c>
      <c r="K109" s="80"/>
      <c r="L109" s="146"/>
      <c r="M109" s="111"/>
      <c r="N109" s="147">
        <f aca="true" t="shared" si="47" ref="N109:N124">IF(M109="","",M$2/(M109)*$V$3)</f>
      </c>
      <c r="O109" s="80"/>
      <c r="P109" s="146">
        <f aca="true" t="shared" si="48" ref="P109:P124">IF(O109="","",O$2/(O109)*$V$3)</f>
      </c>
      <c r="Q109" s="111"/>
      <c r="R109" s="147">
        <f aca="true" t="shared" si="49" ref="R109:R124">IF(Q109="","",Q$2/(Q109)*$V$3)</f>
      </c>
      <c r="S109" s="148">
        <f>IF(B109="","",SUM(H109,J109,N109,P109,R109,#REF!))</f>
      </c>
      <c r="T109" s="162">
        <f t="shared" si="44"/>
      </c>
      <c r="U109" s="151">
        <f t="shared" si="39"/>
        <v>0</v>
      </c>
      <c r="V109" s="151">
        <f t="shared" si="40"/>
        <v>0</v>
      </c>
      <c r="W109" s="151">
        <f t="shared" si="41"/>
        <v>0</v>
      </c>
      <c r="X109" s="151">
        <f t="shared" si="42"/>
        <v>0</v>
      </c>
      <c r="Y109" s="151">
        <f t="shared" si="43"/>
        <v>0</v>
      </c>
      <c r="Z109" s="151" t="e">
        <f>IF(#REF!="",0,#REF!)</f>
        <v>#REF!</v>
      </c>
    </row>
    <row r="110" spans="1:26" ht="12.75" customHeight="1">
      <c r="A110" s="138"/>
      <c r="D110" s="79"/>
      <c r="E110" s="115"/>
      <c r="F110" s="150"/>
      <c r="G110" s="80"/>
      <c r="H110" s="146">
        <f t="shared" si="45"/>
      </c>
      <c r="I110" s="111"/>
      <c r="J110" s="150">
        <f t="shared" si="46"/>
      </c>
      <c r="K110" s="80"/>
      <c r="L110" s="146"/>
      <c r="M110" s="111"/>
      <c r="N110" s="147">
        <f t="shared" si="47"/>
      </c>
      <c r="O110" s="80"/>
      <c r="P110" s="146">
        <f t="shared" si="48"/>
      </c>
      <c r="Q110" s="111"/>
      <c r="R110" s="147">
        <f t="shared" si="49"/>
      </c>
      <c r="S110" s="148">
        <f>IF(B110="","",SUM(H110,J110,N110,P110,R110,#REF!))</f>
      </c>
      <c r="T110" s="162">
        <f t="shared" si="44"/>
      </c>
      <c r="U110" s="151">
        <f t="shared" si="39"/>
        <v>0</v>
      </c>
      <c r="V110" s="151">
        <f t="shared" si="40"/>
        <v>0</v>
      </c>
      <c r="W110" s="151">
        <f t="shared" si="41"/>
        <v>0</v>
      </c>
      <c r="X110" s="151">
        <f t="shared" si="42"/>
        <v>0</v>
      </c>
      <c r="Y110" s="151">
        <f t="shared" si="43"/>
        <v>0</v>
      </c>
      <c r="Z110" s="151" t="e">
        <f>IF(#REF!="",0,#REF!)</f>
        <v>#REF!</v>
      </c>
    </row>
    <row r="111" spans="1:26" ht="12.75" customHeight="1">
      <c r="A111" s="138"/>
      <c r="B111" s="133"/>
      <c r="C111" s="134"/>
      <c r="D111" s="135"/>
      <c r="E111" s="115"/>
      <c r="F111" s="150"/>
      <c r="G111" s="80"/>
      <c r="H111" s="146">
        <f t="shared" si="45"/>
      </c>
      <c r="I111" s="111"/>
      <c r="J111" s="150">
        <f t="shared" si="46"/>
      </c>
      <c r="K111" s="80"/>
      <c r="L111" s="146"/>
      <c r="M111" s="111"/>
      <c r="N111" s="147">
        <f t="shared" si="47"/>
      </c>
      <c r="O111" s="80"/>
      <c r="P111" s="146">
        <f t="shared" si="48"/>
      </c>
      <c r="Q111" s="111"/>
      <c r="R111" s="147">
        <f t="shared" si="49"/>
      </c>
      <c r="S111" s="148">
        <f>IF(B111="","",SUM(H111,J111,N111,P111,R111,#REF!))</f>
      </c>
      <c r="T111" s="162">
        <f t="shared" si="44"/>
      </c>
      <c r="U111" s="151">
        <f t="shared" si="39"/>
        <v>0</v>
      </c>
      <c r="V111" s="151">
        <f t="shared" si="40"/>
        <v>0</v>
      </c>
      <c r="W111" s="151">
        <f t="shared" si="41"/>
        <v>0</v>
      </c>
      <c r="X111" s="151">
        <f t="shared" si="42"/>
        <v>0</v>
      </c>
      <c r="Y111" s="151">
        <f t="shared" si="43"/>
        <v>0</v>
      </c>
      <c r="Z111" s="151" t="e">
        <f>IF(#REF!="",0,#REF!)</f>
        <v>#REF!</v>
      </c>
    </row>
    <row r="112" spans="1:26" ht="12.75" customHeight="1">
      <c r="A112" s="138"/>
      <c r="D112" s="79"/>
      <c r="E112" s="115"/>
      <c r="F112" s="150"/>
      <c r="G112" s="80"/>
      <c r="H112" s="146">
        <f t="shared" si="45"/>
      </c>
      <c r="I112" s="111"/>
      <c r="J112" s="150">
        <f t="shared" si="46"/>
      </c>
      <c r="K112" s="80"/>
      <c r="L112" s="146"/>
      <c r="M112" s="111"/>
      <c r="N112" s="147">
        <f t="shared" si="47"/>
      </c>
      <c r="O112" s="80"/>
      <c r="P112" s="146">
        <f t="shared" si="48"/>
      </c>
      <c r="Q112" s="111"/>
      <c r="R112" s="147">
        <f t="shared" si="49"/>
      </c>
      <c r="S112" s="148">
        <f>IF(B112="","",SUM(H112,J112,N112,P112,R112,#REF!))</f>
      </c>
      <c r="T112" s="162">
        <f t="shared" si="44"/>
      </c>
      <c r="U112" s="151">
        <f t="shared" si="39"/>
        <v>0</v>
      </c>
      <c r="V112" s="151">
        <f t="shared" si="40"/>
        <v>0</v>
      </c>
      <c r="W112" s="151">
        <f t="shared" si="41"/>
        <v>0</v>
      </c>
      <c r="X112" s="151">
        <f t="shared" si="42"/>
        <v>0</v>
      </c>
      <c r="Y112" s="151">
        <f t="shared" si="43"/>
        <v>0</v>
      </c>
      <c r="Z112" s="151" t="e">
        <f>IF(#REF!="",0,#REF!)</f>
        <v>#REF!</v>
      </c>
    </row>
    <row r="113" spans="1:25" ht="12.75" customHeight="1">
      <c r="A113" s="138"/>
      <c r="B113" s="133"/>
      <c r="C113" s="56"/>
      <c r="D113" s="57"/>
      <c r="E113" s="115"/>
      <c r="F113" s="150"/>
      <c r="G113" s="80"/>
      <c r="H113" s="146">
        <f t="shared" si="45"/>
      </c>
      <c r="I113" s="111"/>
      <c r="J113" s="150">
        <f t="shared" si="46"/>
      </c>
      <c r="K113" s="80"/>
      <c r="L113" s="146"/>
      <c r="M113" s="111"/>
      <c r="N113" s="147">
        <f t="shared" si="47"/>
      </c>
      <c r="O113" s="80"/>
      <c r="P113" s="146">
        <f t="shared" si="48"/>
      </c>
      <c r="Q113" s="111"/>
      <c r="R113" s="147">
        <f t="shared" si="49"/>
      </c>
      <c r="S113" s="148">
        <f>IF(B113="","",SUM(H113,J113,N113,P113,R113,#REF!))</f>
      </c>
      <c r="T113" s="162">
        <f t="shared" si="44"/>
      </c>
      <c r="U113" s="138"/>
      <c r="V113" s="138"/>
      <c r="W113" s="138"/>
      <c r="X113" s="138"/>
      <c r="Y113" s="138"/>
    </row>
    <row r="114" spans="1:26" ht="12.75" customHeight="1">
      <c r="A114" s="138"/>
      <c r="B114" s="133"/>
      <c r="C114" s="134"/>
      <c r="D114" s="135"/>
      <c r="E114" s="115"/>
      <c r="F114" s="150"/>
      <c r="G114" s="80"/>
      <c r="H114" s="146">
        <f t="shared" si="45"/>
      </c>
      <c r="I114" s="111"/>
      <c r="J114" s="150">
        <f t="shared" si="46"/>
      </c>
      <c r="K114" s="80"/>
      <c r="L114" s="146"/>
      <c r="M114" s="111"/>
      <c r="N114" s="147">
        <f t="shared" si="47"/>
      </c>
      <c r="O114" s="80"/>
      <c r="P114" s="146">
        <f t="shared" si="48"/>
      </c>
      <c r="Q114" s="111"/>
      <c r="R114" s="147">
        <f t="shared" si="49"/>
      </c>
      <c r="S114" s="148">
        <f>IF(B114="","",SUM(H114,J114,N114,P114,R114,#REF!))</f>
      </c>
      <c r="T114" s="162">
        <f t="shared" si="44"/>
      </c>
      <c r="U114" s="151">
        <f>IF(H114="",0,H114)</f>
        <v>0</v>
      </c>
      <c r="V114" s="151">
        <f>IF(J114="",0,J114)</f>
        <v>0</v>
      </c>
      <c r="W114" s="151">
        <f>IF(N114="",0,N114)</f>
        <v>0</v>
      </c>
      <c r="X114" s="151">
        <f>IF(P114="",0,P114)</f>
        <v>0</v>
      </c>
      <c r="Y114" s="151">
        <f>IF(R114="",0,R114)</f>
        <v>0</v>
      </c>
      <c r="Z114" s="151" t="e">
        <f>IF(#REF!="",0,#REF!)</f>
        <v>#REF!</v>
      </c>
    </row>
    <row r="115" spans="1:26" ht="12.75" customHeight="1">
      <c r="A115" s="138"/>
      <c r="B115" s="133"/>
      <c r="C115" s="134"/>
      <c r="D115" s="135"/>
      <c r="E115" s="115"/>
      <c r="F115" s="150"/>
      <c r="G115" s="80"/>
      <c r="H115" s="146">
        <f t="shared" si="45"/>
      </c>
      <c r="I115" s="111"/>
      <c r="J115" s="150">
        <f t="shared" si="46"/>
      </c>
      <c r="K115" s="80"/>
      <c r="L115" s="146"/>
      <c r="M115" s="111"/>
      <c r="N115" s="147">
        <f t="shared" si="47"/>
      </c>
      <c r="O115" s="80"/>
      <c r="P115" s="146">
        <f t="shared" si="48"/>
      </c>
      <c r="Q115" s="111"/>
      <c r="R115" s="147">
        <f t="shared" si="49"/>
      </c>
      <c r="S115" s="148">
        <f>IF(B115="","",SUM(H115,J115,N115,P115,R115,#REF!))</f>
      </c>
      <c r="T115" s="162">
        <f t="shared" si="44"/>
      </c>
      <c r="U115" s="151">
        <f>IF(H115="",0,H115)</f>
        <v>0</v>
      </c>
      <c r="V115" s="151">
        <f>IF(J115="",0,J115)</f>
        <v>0</v>
      </c>
      <c r="W115" s="151">
        <f>IF(N115="",0,N115)</f>
        <v>0</v>
      </c>
      <c r="X115" s="151">
        <f>IF(P115="",0,P115)</f>
        <v>0</v>
      </c>
      <c r="Y115" s="151">
        <f>IF(R115="",0,R115)</f>
        <v>0</v>
      </c>
      <c r="Z115" s="151" t="e">
        <f>IF(#REF!="",0,#REF!)</f>
        <v>#REF!</v>
      </c>
    </row>
    <row r="116" spans="1:26" ht="12.75" customHeight="1">
      <c r="A116" s="138"/>
      <c r="B116" s="133"/>
      <c r="C116" s="134"/>
      <c r="D116" s="135"/>
      <c r="E116" s="115"/>
      <c r="F116" s="150"/>
      <c r="G116" s="80"/>
      <c r="H116" s="146">
        <f t="shared" si="45"/>
      </c>
      <c r="I116" s="111"/>
      <c r="J116" s="150">
        <f t="shared" si="46"/>
      </c>
      <c r="K116" s="80"/>
      <c r="L116" s="146"/>
      <c r="M116" s="111"/>
      <c r="N116" s="147">
        <f t="shared" si="47"/>
      </c>
      <c r="O116" s="80"/>
      <c r="P116" s="146">
        <f t="shared" si="48"/>
      </c>
      <c r="Q116" s="111"/>
      <c r="R116" s="147">
        <f t="shared" si="49"/>
      </c>
      <c r="S116" s="148">
        <f>IF(B116="","",SUM(H116,J116,N116,P116,R116,#REF!))</f>
      </c>
      <c r="T116" s="162">
        <f t="shared" si="44"/>
      </c>
      <c r="U116" s="151">
        <f>IF(H116="",0,H116)</f>
        <v>0</v>
      </c>
      <c r="V116" s="151">
        <f>IF(J116="",0,J116)</f>
        <v>0</v>
      </c>
      <c r="W116" s="151">
        <f>IF(N116="",0,N116)</f>
        <v>0</v>
      </c>
      <c r="X116" s="151">
        <f>IF(P116="",0,P116)</f>
        <v>0</v>
      </c>
      <c r="Y116" s="151">
        <f>IF(R116="",0,R116)</f>
        <v>0</v>
      </c>
      <c r="Z116" s="151" t="e">
        <f>IF(#REF!="",0,#REF!)</f>
        <v>#REF!</v>
      </c>
    </row>
    <row r="117" spans="1:26" ht="12.75" customHeight="1">
      <c r="A117" s="138"/>
      <c r="B117" s="133"/>
      <c r="C117" s="56"/>
      <c r="D117" s="57"/>
      <c r="E117" s="115"/>
      <c r="F117" s="150"/>
      <c r="G117" s="80"/>
      <c r="H117" s="146">
        <f t="shared" si="45"/>
      </c>
      <c r="I117" s="111"/>
      <c r="J117" s="150">
        <f t="shared" si="46"/>
      </c>
      <c r="K117" s="80"/>
      <c r="L117" s="146"/>
      <c r="M117" s="111"/>
      <c r="N117" s="147">
        <f t="shared" si="47"/>
      </c>
      <c r="O117" s="80"/>
      <c r="P117" s="146">
        <f t="shared" si="48"/>
      </c>
      <c r="Q117" s="111"/>
      <c r="R117" s="147">
        <f t="shared" si="49"/>
      </c>
      <c r="S117" s="148">
        <f>IF(B117="","",SUM(H117,J117,N117,P117,R117,#REF!))</f>
      </c>
      <c r="T117" s="162">
        <f t="shared" si="44"/>
      </c>
      <c r="U117" s="151">
        <f>IF(H117="",0,H117)</f>
        <v>0</v>
      </c>
      <c r="V117" s="151">
        <f>IF(J117="",0,J117)</f>
        <v>0</v>
      </c>
      <c r="W117" s="151">
        <f>IF(N117="",0,N117)</f>
        <v>0</v>
      </c>
      <c r="X117" s="151">
        <f>IF(P117="",0,P117)</f>
        <v>0</v>
      </c>
      <c r="Y117" s="151">
        <f>IF(R117="",0,R117)</f>
        <v>0</v>
      </c>
      <c r="Z117" s="151" t="e">
        <f>IF(#REF!="",0,#REF!)</f>
        <v>#REF!</v>
      </c>
    </row>
    <row r="118" spans="1:25" ht="12.75" customHeight="1">
      <c r="A118" s="138"/>
      <c r="B118" s="133"/>
      <c r="C118" s="56"/>
      <c r="D118" s="57"/>
      <c r="E118" s="115"/>
      <c r="F118" s="150"/>
      <c r="G118" s="80"/>
      <c r="H118" s="146">
        <f t="shared" si="45"/>
      </c>
      <c r="I118" s="111"/>
      <c r="J118" s="150">
        <f t="shared" si="46"/>
      </c>
      <c r="K118" s="80"/>
      <c r="L118" s="146"/>
      <c r="M118" s="111"/>
      <c r="N118" s="147">
        <f t="shared" si="47"/>
      </c>
      <c r="O118" s="80"/>
      <c r="P118" s="146">
        <f t="shared" si="48"/>
      </c>
      <c r="Q118" s="111"/>
      <c r="R118" s="147">
        <f t="shared" si="49"/>
      </c>
      <c r="S118" s="148">
        <f>IF(B118="","",SUM(H118,J118,N118,P118,R118,#REF!))</f>
      </c>
      <c r="T118" s="162">
        <f t="shared" si="44"/>
      </c>
      <c r="U118" s="138"/>
      <c r="V118" s="138"/>
      <c r="W118" s="138"/>
      <c r="X118" s="138"/>
      <c r="Y118" s="138"/>
    </row>
    <row r="119" spans="1:26" ht="12.75" customHeight="1">
      <c r="A119" s="138"/>
      <c r="B119" s="133"/>
      <c r="C119" s="134"/>
      <c r="D119" s="135"/>
      <c r="E119" s="115"/>
      <c r="F119" s="150"/>
      <c r="G119" s="80"/>
      <c r="H119" s="146">
        <f t="shared" si="45"/>
      </c>
      <c r="I119" s="111"/>
      <c r="J119" s="150">
        <f t="shared" si="46"/>
      </c>
      <c r="K119" s="80"/>
      <c r="L119" s="146"/>
      <c r="M119" s="111"/>
      <c r="N119" s="147">
        <f t="shared" si="47"/>
      </c>
      <c r="O119" s="80"/>
      <c r="P119" s="146">
        <f t="shared" si="48"/>
      </c>
      <c r="Q119" s="111"/>
      <c r="R119" s="147">
        <f t="shared" si="49"/>
      </c>
      <c r="S119" s="148">
        <f>IF(B119="","",SUM(H119,J119,N119,P119,R119,#REF!))</f>
      </c>
      <c r="T119" s="162">
        <f t="shared" si="44"/>
      </c>
      <c r="U119" s="151">
        <f>IF(H119="",0,H119)</f>
        <v>0</v>
      </c>
      <c r="V119" s="151">
        <f>IF(J119="",0,J119)</f>
        <v>0</v>
      </c>
      <c r="W119" s="151">
        <f>IF(N119="",0,N119)</f>
        <v>0</v>
      </c>
      <c r="X119" s="151">
        <f>IF(P119="",0,P119)</f>
        <v>0</v>
      </c>
      <c r="Y119" s="151">
        <f>IF(R119="",0,R119)</f>
        <v>0</v>
      </c>
      <c r="Z119" s="151" t="e">
        <f>IF(#REF!="",0,#REF!)</f>
        <v>#REF!</v>
      </c>
    </row>
    <row r="120" spans="1:26" ht="12.75" customHeight="1">
      <c r="A120" s="138"/>
      <c r="B120" s="133"/>
      <c r="C120" s="134"/>
      <c r="D120" s="135"/>
      <c r="E120" s="115"/>
      <c r="F120" s="150"/>
      <c r="G120" s="80"/>
      <c r="H120" s="146">
        <f t="shared" si="45"/>
      </c>
      <c r="I120" s="111"/>
      <c r="J120" s="150">
        <f t="shared" si="46"/>
      </c>
      <c r="K120" s="80"/>
      <c r="L120" s="146"/>
      <c r="M120" s="111"/>
      <c r="N120" s="147">
        <f t="shared" si="47"/>
      </c>
      <c r="O120" s="80"/>
      <c r="P120" s="146">
        <f t="shared" si="48"/>
      </c>
      <c r="Q120" s="111"/>
      <c r="R120" s="147">
        <f t="shared" si="49"/>
      </c>
      <c r="S120" s="148">
        <f>IF(B120="","",SUM(H120,J120,N120,P120,R120,#REF!))</f>
      </c>
      <c r="T120" s="162">
        <f t="shared" si="44"/>
      </c>
      <c r="U120" s="151">
        <f>IF(H120="",0,H120)</f>
        <v>0</v>
      </c>
      <c r="V120" s="151">
        <f>IF(J120="",0,J120)</f>
        <v>0</v>
      </c>
      <c r="W120" s="151">
        <f>IF(N120="",0,N120)</f>
        <v>0</v>
      </c>
      <c r="X120" s="151">
        <f>IF(P120="",0,P120)</f>
        <v>0</v>
      </c>
      <c r="Y120" s="151">
        <f>IF(R120="",0,R120)</f>
        <v>0</v>
      </c>
      <c r="Z120" s="151" t="e">
        <f>IF(#REF!="",0,#REF!)</f>
        <v>#REF!</v>
      </c>
    </row>
    <row r="121" spans="1:26" ht="12.75" customHeight="1">
      <c r="A121" s="138"/>
      <c r="B121" s="133"/>
      <c r="C121" s="134"/>
      <c r="D121" s="135"/>
      <c r="E121" s="115"/>
      <c r="F121" s="150"/>
      <c r="G121" s="80"/>
      <c r="H121" s="146">
        <f t="shared" si="45"/>
      </c>
      <c r="I121" s="111"/>
      <c r="J121" s="150">
        <f t="shared" si="46"/>
      </c>
      <c r="K121" s="80"/>
      <c r="L121" s="146"/>
      <c r="M121" s="111"/>
      <c r="N121" s="147">
        <f t="shared" si="47"/>
      </c>
      <c r="O121" s="80"/>
      <c r="P121" s="146">
        <f t="shared" si="48"/>
      </c>
      <c r="Q121" s="111"/>
      <c r="R121" s="147">
        <f t="shared" si="49"/>
      </c>
      <c r="S121" s="148">
        <f>IF(B121="","",SUM(H121,J121,N121,P121,R121,#REF!))</f>
      </c>
      <c r="T121" s="162">
        <f t="shared" si="44"/>
      </c>
      <c r="U121" s="151">
        <f>IF(H121="",0,H121)</f>
        <v>0</v>
      </c>
      <c r="V121" s="151">
        <f>IF(J121="",0,J121)</f>
        <v>0</v>
      </c>
      <c r="W121" s="151">
        <f>IF(N121="",0,N121)</f>
        <v>0</v>
      </c>
      <c r="X121" s="151">
        <f>IF(P121="",0,P121)</f>
        <v>0</v>
      </c>
      <c r="Y121" s="151">
        <f>IF(R121="",0,R121)</f>
        <v>0</v>
      </c>
      <c r="Z121" s="151" t="e">
        <f>IF(#REF!="",0,#REF!)</f>
        <v>#REF!</v>
      </c>
    </row>
    <row r="122" spans="1:25" ht="12.75" customHeight="1">
      <c r="A122" s="138"/>
      <c r="B122" s="133"/>
      <c r="C122" s="56"/>
      <c r="D122" s="57"/>
      <c r="E122" s="115"/>
      <c r="F122" s="150"/>
      <c r="G122" s="80"/>
      <c r="H122" s="146">
        <f t="shared" si="45"/>
      </c>
      <c r="I122" s="111"/>
      <c r="J122" s="150">
        <f t="shared" si="46"/>
      </c>
      <c r="K122" s="80"/>
      <c r="L122" s="146"/>
      <c r="M122" s="111"/>
      <c r="N122" s="147">
        <f t="shared" si="47"/>
      </c>
      <c r="O122" s="80"/>
      <c r="P122" s="146">
        <f t="shared" si="48"/>
      </c>
      <c r="Q122" s="111"/>
      <c r="R122" s="147">
        <f t="shared" si="49"/>
      </c>
      <c r="S122" s="148">
        <f>IF(B122="","",SUM(H122,J122,N122,P122,R122,#REF!))</f>
      </c>
      <c r="T122" s="162">
        <f t="shared" si="44"/>
      </c>
      <c r="U122" s="138"/>
      <c r="V122" s="138"/>
      <c r="W122" s="138"/>
      <c r="X122" s="138"/>
      <c r="Y122" s="138"/>
    </row>
    <row r="123" spans="1:25" ht="12.75" customHeight="1">
      <c r="A123" s="138"/>
      <c r="B123" s="133"/>
      <c r="C123" s="56"/>
      <c r="D123" s="57"/>
      <c r="E123" s="115"/>
      <c r="F123" s="150"/>
      <c r="G123" s="80"/>
      <c r="H123" s="146">
        <f t="shared" si="45"/>
      </c>
      <c r="I123" s="111"/>
      <c r="J123" s="150">
        <f t="shared" si="46"/>
      </c>
      <c r="K123" s="80"/>
      <c r="L123" s="146"/>
      <c r="M123" s="111"/>
      <c r="N123" s="147">
        <f t="shared" si="47"/>
      </c>
      <c r="O123" s="80"/>
      <c r="P123" s="146">
        <f t="shared" si="48"/>
      </c>
      <c r="Q123" s="111"/>
      <c r="R123" s="147">
        <f t="shared" si="49"/>
      </c>
      <c r="S123" s="148">
        <f>IF(B123="","",SUM(H123,J123,N123,P123,R123,#REF!))</f>
      </c>
      <c r="T123" s="162">
        <f t="shared" si="44"/>
      </c>
      <c r="U123" s="138"/>
      <c r="V123" s="138"/>
      <c r="W123" s="138"/>
      <c r="X123" s="138"/>
      <c r="Y123" s="138"/>
    </row>
    <row r="124" spans="1:25" ht="12.75" customHeight="1">
      <c r="A124" s="138"/>
      <c r="B124" s="133"/>
      <c r="C124" s="56"/>
      <c r="D124" s="57"/>
      <c r="E124" s="115"/>
      <c r="F124" s="150"/>
      <c r="G124" s="80"/>
      <c r="H124" s="146">
        <f t="shared" si="45"/>
      </c>
      <c r="I124" s="111"/>
      <c r="J124" s="150">
        <f t="shared" si="46"/>
      </c>
      <c r="K124" s="80"/>
      <c r="L124" s="146"/>
      <c r="M124" s="111"/>
      <c r="N124" s="147">
        <f t="shared" si="47"/>
      </c>
      <c r="O124" s="80"/>
      <c r="P124" s="146">
        <f t="shared" si="48"/>
      </c>
      <c r="Q124" s="111"/>
      <c r="R124" s="147">
        <f t="shared" si="49"/>
      </c>
      <c r="S124" s="148">
        <f>IF(B124="","",SUM(H124,J124,N124,P124,R124,#REF!))</f>
      </c>
      <c r="T124" s="162">
        <f t="shared" si="44"/>
      </c>
      <c r="U124" s="138"/>
      <c r="V124" s="138"/>
      <c r="W124" s="138"/>
      <c r="X124" s="138"/>
      <c r="Y124" s="138"/>
    </row>
    <row r="125" spans="1:25" ht="12.75">
      <c r="A125" s="138"/>
      <c r="C125" s="139"/>
      <c r="D125" s="57"/>
      <c r="E125" s="79"/>
      <c r="F125" s="79"/>
      <c r="U125" s="138"/>
      <c r="V125" s="138"/>
      <c r="W125" s="138"/>
      <c r="X125" s="138"/>
      <c r="Y125" s="138"/>
    </row>
    <row r="126" spans="1:25" ht="12.75">
      <c r="A126" s="138"/>
      <c r="C126" s="139"/>
      <c r="D126" s="57"/>
      <c r="E126" s="79"/>
      <c r="F126" s="79"/>
      <c r="U126" s="138"/>
      <c r="V126" s="138"/>
      <c r="W126" s="138"/>
      <c r="X126" s="138"/>
      <c r="Y126" s="138"/>
    </row>
    <row r="127" spans="1:25" ht="12.75">
      <c r="A127" s="138"/>
      <c r="C127" s="139"/>
      <c r="D127" s="57"/>
      <c r="E127" s="79"/>
      <c r="F127" s="79"/>
      <c r="U127" s="138"/>
      <c r="V127" s="138"/>
      <c r="W127" s="138"/>
      <c r="X127" s="138"/>
      <c r="Y127" s="138"/>
    </row>
    <row r="128" spans="1:25" ht="12.75">
      <c r="A128" s="138"/>
      <c r="C128" s="139"/>
      <c r="D128" s="57"/>
      <c r="E128" s="79"/>
      <c r="F128" s="79"/>
      <c r="U128" s="138"/>
      <c r="V128" s="138"/>
      <c r="W128" s="138"/>
      <c r="X128" s="138"/>
      <c r="Y128" s="138"/>
    </row>
    <row r="129" spans="1:25" ht="12.75">
      <c r="A129" s="138"/>
      <c r="C129" s="139"/>
      <c r="D129" s="57"/>
      <c r="E129" s="79"/>
      <c r="F129" s="79"/>
      <c r="U129" s="138"/>
      <c r="V129" s="138"/>
      <c r="W129" s="138"/>
      <c r="X129" s="138"/>
      <c r="Y129" s="138"/>
    </row>
    <row r="130" spans="1:25" ht="12.75">
      <c r="A130" s="138"/>
      <c r="C130" s="139"/>
      <c r="D130" s="57"/>
      <c r="E130" s="79"/>
      <c r="F130" s="79"/>
      <c r="U130" s="138"/>
      <c r="V130" s="138"/>
      <c r="W130" s="138"/>
      <c r="X130" s="138"/>
      <c r="Y130" s="138"/>
    </row>
    <row r="131" spans="1:25" ht="12.75">
      <c r="A131" s="138"/>
      <c r="C131" s="139"/>
      <c r="D131" s="57"/>
      <c r="E131" s="79"/>
      <c r="F131" s="79"/>
      <c r="U131" s="138"/>
      <c r="V131" s="138"/>
      <c r="W131" s="138"/>
      <c r="X131" s="138"/>
      <c r="Y131" s="138"/>
    </row>
    <row r="132" spans="1:25" ht="12.75">
      <c r="A132" s="138"/>
      <c r="C132" s="139"/>
      <c r="D132" s="57"/>
      <c r="E132" s="79"/>
      <c r="F132" s="79"/>
      <c r="U132" s="138"/>
      <c r="V132" s="138"/>
      <c r="W132" s="138"/>
      <c r="X132" s="138"/>
      <c r="Y132" s="138"/>
    </row>
    <row r="133" spans="1:25" ht="12.75">
      <c r="A133" s="138"/>
      <c r="C133" s="139"/>
      <c r="D133" s="57"/>
      <c r="E133" s="79"/>
      <c r="F133" s="79"/>
      <c r="U133" s="138"/>
      <c r="V133" s="138"/>
      <c r="W133" s="138"/>
      <c r="X133" s="138"/>
      <c r="Y133" s="138"/>
    </row>
    <row r="134" spans="1:25" ht="12.75">
      <c r="A134" s="138"/>
      <c r="C134" s="139"/>
      <c r="D134" s="57"/>
      <c r="E134" s="79"/>
      <c r="F134" s="79"/>
      <c r="U134" s="138"/>
      <c r="V134" s="138"/>
      <c r="W134" s="138"/>
      <c r="X134" s="138"/>
      <c r="Y134" s="138"/>
    </row>
    <row r="135" spans="1:25" ht="12.75">
      <c r="A135" s="138"/>
      <c r="C135" s="139"/>
      <c r="D135" s="57"/>
      <c r="E135" s="79"/>
      <c r="F135" s="79"/>
      <c r="U135" s="138"/>
      <c r="V135" s="138"/>
      <c r="W135" s="138"/>
      <c r="X135" s="138"/>
      <c r="Y135" s="138"/>
    </row>
    <row r="136" spans="1:25" ht="12.75">
      <c r="A136" s="138"/>
      <c r="C136" s="139"/>
      <c r="D136" s="57"/>
      <c r="E136" s="79"/>
      <c r="F136" s="79"/>
      <c r="U136" s="138"/>
      <c r="V136" s="138"/>
      <c r="W136" s="138"/>
      <c r="X136" s="138"/>
      <c r="Y136" s="138"/>
    </row>
    <row r="137" spans="1:25" ht="12.75">
      <c r="A137" s="138"/>
      <c r="C137" s="139"/>
      <c r="D137" s="57"/>
      <c r="E137" s="79"/>
      <c r="F137" s="79"/>
      <c r="U137" s="138"/>
      <c r="V137" s="138"/>
      <c r="W137" s="138"/>
      <c r="X137" s="138"/>
      <c r="Y137" s="138"/>
    </row>
    <row r="138" spans="1:25" ht="12.75">
      <c r="A138" s="138"/>
      <c r="C138" s="139"/>
      <c r="D138" s="57"/>
      <c r="E138" s="79"/>
      <c r="F138" s="79"/>
      <c r="U138" s="138"/>
      <c r="V138" s="138"/>
      <c r="W138" s="138"/>
      <c r="X138" s="138"/>
      <c r="Y138" s="138"/>
    </row>
    <row r="139" spans="1:25" ht="12.75">
      <c r="A139" s="138"/>
      <c r="C139" s="139"/>
      <c r="D139" s="57"/>
      <c r="E139" s="79"/>
      <c r="F139" s="79"/>
      <c r="U139" s="138"/>
      <c r="V139" s="138"/>
      <c r="W139" s="138"/>
      <c r="X139" s="138"/>
      <c r="Y139" s="138"/>
    </row>
    <row r="140" spans="1:25" ht="12.75">
      <c r="A140" s="138"/>
      <c r="C140" s="139"/>
      <c r="D140" s="57"/>
      <c r="E140" s="79"/>
      <c r="F140" s="79"/>
      <c r="U140" s="138"/>
      <c r="V140" s="138"/>
      <c r="W140" s="138"/>
      <c r="X140" s="138"/>
      <c r="Y140" s="138"/>
    </row>
    <row r="141" spans="1:25" ht="12.75">
      <c r="A141" s="138"/>
      <c r="C141" s="139"/>
      <c r="D141" s="57"/>
      <c r="E141" s="79"/>
      <c r="F141" s="79"/>
      <c r="U141" s="138"/>
      <c r="V141" s="138"/>
      <c r="W141" s="138"/>
      <c r="X141" s="138"/>
      <c r="Y141" s="138"/>
    </row>
    <row r="142" spans="1:25" ht="12.75">
      <c r="A142" s="138"/>
      <c r="C142" s="139"/>
      <c r="D142" s="57"/>
      <c r="E142" s="79"/>
      <c r="F142" s="79"/>
      <c r="U142" s="138"/>
      <c r="V142" s="138"/>
      <c r="W142" s="138"/>
      <c r="X142" s="138"/>
      <c r="Y142" s="138"/>
    </row>
    <row r="143" spans="1:25" ht="12.75">
      <c r="A143" s="138"/>
      <c r="C143" s="139"/>
      <c r="D143" s="57"/>
      <c r="E143" s="79"/>
      <c r="F143" s="79"/>
      <c r="U143" s="138"/>
      <c r="V143" s="138"/>
      <c r="W143" s="138"/>
      <c r="X143" s="138"/>
      <c r="Y143" s="138"/>
    </row>
    <row r="144" spans="1:25" ht="12.75">
      <c r="A144" s="138"/>
      <c r="C144" s="139"/>
      <c r="D144" s="57"/>
      <c r="E144" s="79"/>
      <c r="F144" s="79"/>
      <c r="U144" s="138"/>
      <c r="V144" s="138"/>
      <c r="W144" s="138"/>
      <c r="X144" s="138"/>
      <c r="Y144" s="138"/>
    </row>
    <row r="145" spans="1:25" ht="12.75">
      <c r="A145" s="138"/>
      <c r="C145" s="139"/>
      <c r="D145" s="57"/>
      <c r="E145" s="79"/>
      <c r="F145" s="79"/>
      <c r="U145" s="138"/>
      <c r="V145" s="138"/>
      <c r="W145" s="138"/>
      <c r="X145" s="138"/>
      <c r="Y145" s="138"/>
    </row>
    <row r="146" spans="1:25" ht="12.75">
      <c r="A146" s="138"/>
      <c r="C146" s="139"/>
      <c r="D146" s="57"/>
      <c r="E146" s="79"/>
      <c r="F146" s="79"/>
      <c r="U146" s="138"/>
      <c r="V146" s="138"/>
      <c r="W146" s="138"/>
      <c r="X146" s="138"/>
      <c r="Y146" s="138"/>
    </row>
    <row r="147" spans="1:25" ht="12.75">
      <c r="A147" s="138"/>
      <c r="C147" s="139"/>
      <c r="D147" s="57"/>
      <c r="E147" s="79"/>
      <c r="F147" s="79"/>
      <c r="U147" s="138"/>
      <c r="V147" s="138"/>
      <c r="W147" s="138"/>
      <c r="X147" s="138"/>
      <c r="Y147" s="138"/>
    </row>
    <row r="148" spans="1:25" ht="12.75">
      <c r="A148" s="138"/>
      <c r="C148" s="139"/>
      <c r="D148" s="57"/>
      <c r="E148" s="79"/>
      <c r="F148" s="79"/>
      <c r="U148" s="138"/>
      <c r="V148" s="138"/>
      <c r="W148" s="138"/>
      <c r="X148" s="138"/>
      <c r="Y148" s="138"/>
    </row>
  </sheetData>
  <sheetProtection/>
  <mergeCells count="10">
    <mergeCell ref="O1:P1"/>
    <mergeCell ref="Q1:R1"/>
    <mergeCell ref="S1:T1"/>
    <mergeCell ref="S2:T2"/>
    <mergeCell ref="B1:D1"/>
    <mergeCell ref="E1:F1"/>
    <mergeCell ref="G1:H1"/>
    <mergeCell ref="I1:J1"/>
    <mergeCell ref="K1:L1"/>
    <mergeCell ref="M1:N1"/>
  </mergeCells>
  <conditionalFormatting sqref="B4:D13 C14:D27">
    <cfRule type="cellIs" priority="1" dxfId="0" operator="equal" stopIfTrue="1">
      <formula>0</formula>
    </cfRule>
  </conditionalFormatting>
  <printOptions horizontalCentered="1" verticalCentered="1"/>
  <pageMargins left="0.39375" right="0.39375" top="0.5097222222222222" bottom="0.5201388888888889" header="0.5118055555555556" footer="0.5118055555555556"/>
  <pageSetup fitToHeight="1" fitToWidth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40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4.421875" style="22" customWidth="1"/>
    <col min="2" max="2" width="28.28125" style="22" customWidth="1"/>
    <col min="3" max="3" width="16.140625" style="22" customWidth="1"/>
    <col min="4" max="4" width="29.28125" style="29" customWidth="1"/>
    <col min="5" max="6" width="9.00390625" style="29" customWidth="1"/>
    <col min="7" max="12" width="8.8515625" style="22" customWidth="1"/>
    <col min="13" max="14" width="8.8515625" style="123" customWidth="1"/>
    <col min="15" max="16" width="8.8515625" style="22" customWidth="1"/>
    <col min="17" max="18" width="8.8515625" style="123" customWidth="1"/>
    <col min="19" max="19" width="8.8515625" style="124" customWidth="1"/>
    <col min="20" max="20" width="8.8515625" style="92" customWidth="1"/>
    <col min="21" max="25" width="9.140625" style="22" hidden="1" customWidth="1"/>
    <col min="26" max="26" width="0" style="22" hidden="1" customWidth="1"/>
    <col min="27" max="16384" width="9.140625" style="22" customWidth="1"/>
  </cols>
  <sheetData>
    <row r="1" spans="1:25" s="3" customFormat="1" ht="13.5" thickBot="1">
      <c r="A1" s="1"/>
      <c r="B1" s="287" t="s">
        <v>550</v>
      </c>
      <c r="C1" s="288"/>
      <c r="D1" s="289"/>
      <c r="E1" s="278" t="s">
        <v>224</v>
      </c>
      <c r="F1" s="279"/>
      <c r="G1" s="274" t="s">
        <v>170</v>
      </c>
      <c r="H1" s="274"/>
      <c r="I1" s="280" t="s">
        <v>205</v>
      </c>
      <c r="J1" s="280"/>
      <c r="K1" s="274" t="s">
        <v>546</v>
      </c>
      <c r="L1" s="274"/>
      <c r="M1" s="275" t="s">
        <v>206</v>
      </c>
      <c r="N1" s="275"/>
      <c r="O1" s="274" t="s">
        <v>169</v>
      </c>
      <c r="P1" s="274"/>
      <c r="Q1" s="275" t="s">
        <v>171</v>
      </c>
      <c r="R1" s="275"/>
      <c r="S1" s="295" t="s">
        <v>156</v>
      </c>
      <c r="T1" s="295"/>
      <c r="U1" s="2"/>
      <c r="V1" s="2"/>
      <c r="W1" s="2"/>
      <c r="X1" s="2"/>
      <c r="Y1" s="2"/>
    </row>
    <row r="2" spans="1:25" s="3" customFormat="1" ht="13.5" thickBot="1">
      <c r="A2" s="33"/>
      <c r="B2" s="19"/>
      <c r="C2" s="4"/>
      <c r="D2" s="25"/>
      <c r="E2" s="58">
        <v>0.007129629629629631</v>
      </c>
      <c r="F2" s="59"/>
      <c r="G2" s="35">
        <v>0.01709490740740741</v>
      </c>
      <c r="H2" s="32"/>
      <c r="I2" s="39">
        <v>0.01621527777777778</v>
      </c>
      <c r="J2" s="34"/>
      <c r="K2" s="35">
        <v>0.008530092592592593</v>
      </c>
      <c r="L2" s="32"/>
      <c r="M2" s="39">
        <v>0.01849537037037037</v>
      </c>
      <c r="N2" s="40"/>
      <c r="O2" s="35">
        <v>0.00880787037037037</v>
      </c>
      <c r="P2" s="32"/>
      <c r="Q2" s="39">
        <v>0.018831018518518518</v>
      </c>
      <c r="R2" s="40"/>
      <c r="S2" s="295"/>
      <c r="T2" s="295"/>
      <c r="U2" s="2"/>
      <c r="V2" s="2"/>
      <c r="W2" s="2"/>
      <c r="X2" s="2"/>
      <c r="Y2" s="2"/>
    </row>
    <row r="3" spans="1:25" s="3" customFormat="1" ht="13.5" thickBot="1">
      <c r="A3" s="1" t="s">
        <v>774</v>
      </c>
      <c r="B3" s="5" t="s">
        <v>158</v>
      </c>
      <c r="C3" s="6" t="s">
        <v>159</v>
      </c>
      <c r="D3" s="26" t="s">
        <v>160</v>
      </c>
      <c r="E3" s="60" t="s">
        <v>161</v>
      </c>
      <c r="F3" s="61" t="s">
        <v>162</v>
      </c>
      <c r="G3" s="7" t="s">
        <v>161</v>
      </c>
      <c r="H3" s="8" t="s">
        <v>162</v>
      </c>
      <c r="I3" s="9" t="s">
        <v>161</v>
      </c>
      <c r="J3" s="10" t="s">
        <v>162</v>
      </c>
      <c r="K3" s="11" t="s">
        <v>753</v>
      </c>
      <c r="L3" s="8" t="s">
        <v>754</v>
      </c>
      <c r="M3" s="17" t="s">
        <v>161</v>
      </c>
      <c r="N3" s="18" t="s">
        <v>162</v>
      </c>
      <c r="O3" s="11" t="s">
        <v>161</v>
      </c>
      <c r="P3" s="8" t="s">
        <v>162</v>
      </c>
      <c r="Q3" s="17" t="s">
        <v>161</v>
      </c>
      <c r="R3" s="18" t="s">
        <v>162</v>
      </c>
      <c r="S3" s="41" t="s">
        <v>163</v>
      </c>
      <c r="T3" s="102" t="s">
        <v>164</v>
      </c>
      <c r="U3" s="2" t="s">
        <v>165</v>
      </c>
      <c r="V3" s="2">
        <v>1000</v>
      </c>
      <c r="W3" s="2"/>
      <c r="X3" s="2"/>
      <c r="Y3" s="2"/>
    </row>
    <row r="4" spans="1:27" s="3" customFormat="1" ht="12.75" customHeight="1">
      <c r="A4" s="209">
        <v>1</v>
      </c>
      <c r="B4" s="210" t="s">
        <v>448</v>
      </c>
      <c r="C4" s="210" t="s">
        <v>449</v>
      </c>
      <c r="D4" s="211" t="s">
        <v>450</v>
      </c>
      <c r="E4" s="212">
        <v>0.007129629629629631</v>
      </c>
      <c r="F4" s="213">
        <v>1000</v>
      </c>
      <c r="G4" s="214"/>
      <c r="H4" s="215">
        <f aca="true" t="shared" si="0" ref="H4:H35">IF(G4="","",G$2/(G4)*$V$3)</f>
      </c>
      <c r="I4" s="110"/>
      <c r="J4" s="213">
        <f aca="true" t="shared" si="1" ref="J4:J35">IF(I4="","",I$2/(I4)*$V$3)</f>
      </c>
      <c r="K4" s="216">
        <v>0.008530092592592593</v>
      </c>
      <c r="L4" s="217">
        <f aca="true" t="shared" si="2" ref="L4:L21">IF(K4="","",K$2/(K4)*$V$3)</f>
        <v>1000</v>
      </c>
      <c r="M4" s="110"/>
      <c r="N4" s="218">
        <f>IF(M4="","",M$2/(M4)*$V$3)</f>
      </c>
      <c r="O4" s="214">
        <v>0.00880787037037037</v>
      </c>
      <c r="P4" s="215">
        <f aca="true" t="shared" si="3" ref="P4:P35">IF(O4="","",O$2/(O4)*$V$3)</f>
        <v>1000</v>
      </c>
      <c r="Q4" s="219"/>
      <c r="R4" s="218">
        <f>IF(Q4="","",Q$2/(Q4)*$V$3)</f>
      </c>
      <c r="S4" s="220">
        <f aca="true" t="shared" si="4" ref="S4:S35">IF(B4="","",SUM(H4,J4,N4,P4,R4,L4,F4))</f>
        <v>3000</v>
      </c>
      <c r="T4" s="221">
        <f>P4+L4+F4</f>
        <v>3000</v>
      </c>
      <c r="U4" s="15">
        <f>IF(H4="",0,H4)</f>
        <v>0</v>
      </c>
      <c r="V4" s="15">
        <f>IF(J4="",0,J4)</f>
        <v>0</v>
      </c>
      <c r="W4" s="15">
        <f>IF(N4="",0,N4)</f>
        <v>0</v>
      </c>
      <c r="X4" s="15">
        <f>IF(P4="",0,P4)</f>
        <v>1000</v>
      </c>
      <c r="Y4" s="15">
        <f>IF(R4="",0,R4)</f>
        <v>0</v>
      </c>
      <c r="Z4" s="15" t="e">
        <f>IF(#REF!="",0,#REF!)</f>
        <v>#REF!</v>
      </c>
      <c r="AA4" s="16"/>
    </row>
    <row r="5" spans="1:25" s="79" customFormat="1" ht="12.75" customHeight="1">
      <c r="A5" s="138">
        <v>2</v>
      </c>
      <c r="B5" s="204" t="s">
        <v>202</v>
      </c>
      <c r="C5" s="79" t="s">
        <v>386</v>
      </c>
      <c r="D5" s="204" t="s">
        <v>230</v>
      </c>
      <c r="E5" s="115"/>
      <c r="F5" s="150"/>
      <c r="G5" s="80">
        <v>0.017222222222222222</v>
      </c>
      <c r="H5" s="146">
        <f t="shared" si="0"/>
        <v>992.6075268817206</v>
      </c>
      <c r="I5" s="206">
        <v>0.016215277777777776</v>
      </c>
      <c r="J5" s="150">
        <f t="shared" si="1"/>
        <v>1000.0000000000002</v>
      </c>
      <c r="K5" s="80">
        <v>0.009166666666666667</v>
      </c>
      <c r="L5" s="146">
        <f t="shared" si="2"/>
        <v>930.5555555555555</v>
      </c>
      <c r="M5" s="111">
        <v>0.01849537037037037</v>
      </c>
      <c r="N5" s="147">
        <f>IF(M5="","",M$2/(M5)*$V$3)</f>
        <v>1000</v>
      </c>
      <c r="O5" s="80">
        <v>0.009571759259259259</v>
      </c>
      <c r="P5" s="146">
        <f t="shared" si="3"/>
        <v>920.1934703748489</v>
      </c>
      <c r="Q5" s="111">
        <v>0.018831018518518518</v>
      </c>
      <c r="R5" s="147">
        <f>IF(Q5="","",Q$2/(Q5)*$V$3)</f>
        <v>1000</v>
      </c>
      <c r="S5" s="148">
        <f t="shared" si="4"/>
        <v>5843.356552812125</v>
      </c>
      <c r="T5" s="162">
        <f>R5+N5+J5</f>
        <v>3000</v>
      </c>
      <c r="U5" s="138"/>
      <c r="V5" s="138"/>
      <c r="W5" s="138"/>
      <c r="X5" s="138"/>
      <c r="Y5" s="138"/>
    </row>
    <row r="6" spans="1:25" s="79" customFormat="1" ht="12.75" customHeight="1">
      <c r="A6" s="209">
        <v>3</v>
      </c>
      <c r="B6" s="133" t="s">
        <v>201</v>
      </c>
      <c r="C6" s="56" t="s">
        <v>192</v>
      </c>
      <c r="D6" s="57" t="s">
        <v>557</v>
      </c>
      <c r="E6" s="115">
        <v>0.007951388888888888</v>
      </c>
      <c r="F6" s="150">
        <v>896</v>
      </c>
      <c r="G6" s="80">
        <v>0.01709490740740741</v>
      </c>
      <c r="H6" s="146">
        <f t="shared" si="0"/>
        <v>1000</v>
      </c>
      <c r="I6" s="111">
        <v>0.017187499999999998</v>
      </c>
      <c r="J6" s="150">
        <f t="shared" si="1"/>
        <v>943.4343434343436</v>
      </c>
      <c r="K6" s="80">
        <v>0.009282407407407413</v>
      </c>
      <c r="L6" s="146">
        <f t="shared" si="2"/>
        <v>918.9526184538648</v>
      </c>
      <c r="M6" s="111"/>
      <c r="N6" s="147">
        <f>IF(M6="","",M$2/(M6)*$V$3)</f>
      </c>
      <c r="O6" s="80">
        <v>0.009641203703703704</v>
      </c>
      <c r="P6" s="146">
        <f t="shared" si="3"/>
        <v>913.5654261704682</v>
      </c>
      <c r="Q6" s="111">
        <v>0.018900462962962963</v>
      </c>
      <c r="R6" s="147">
        <f>IF(Q6="","",Q$2/(Q6)*$V$3)</f>
        <v>996.3257807715861</v>
      </c>
      <c r="S6" s="148">
        <f t="shared" si="4"/>
        <v>5668.278168830262</v>
      </c>
      <c r="T6" s="162">
        <f>H6+R6+J6</f>
        <v>2939.76012420593</v>
      </c>
      <c r="U6" s="138"/>
      <c r="V6" s="138"/>
      <c r="W6" s="138"/>
      <c r="X6" s="138"/>
      <c r="Y6" s="138"/>
    </row>
    <row r="7" spans="1:26" s="79" customFormat="1" ht="12.75" customHeight="1">
      <c r="A7" s="138">
        <v>4</v>
      </c>
      <c r="B7" s="133" t="s">
        <v>235</v>
      </c>
      <c r="C7" s="56" t="s">
        <v>236</v>
      </c>
      <c r="D7" s="57" t="s">
        <v>557</v>
      </c>
      <c r="E7" s="115"/>
      <c r="F7" s="150"/>
      <c r="G7" s="80"/>
      <c r="H7" s="146">
        <f t="shared" si="0"/>
      </c>
      <c r="I7" s="111">
        <v>0.017118055555555556</v>
      </c>
      <c r="J7" s="150">
        <f t="shared" si="1"/>
        <v>947.2616632860041</v>
      </c>
      <c r="K7" s="80">
        <v>0.008969907407407413</v>
      </c>
      <c r="L7" s="146">
        <f t="shared" si="2"/>
        <v>950.9677419354833</v>
      </c>
      <c r="M7" s="111">
        <v>0.018958333333333334</v>
      </c>
      <c r="N7" s="147">
        <f>IF(M7="","",M$2/(M7)*$V$3)</f>
        <v>975.5799755799756</v>
      </c>
      <c r="O7" s="80">
        <v>0.009131944444444444</v>
      </c>
      <c r="P7" s="146">
        <f t="shared" si="3"/>
        <v>964.5120405576679</v>
      </c>
      <c r="Q7" s="111">
        <v>0.020358796296296295</v>
      </c>
      <c r="R7" s="147">
        <f>IF(Q7="","",Q$2/(Q7)*$V$3)</f>
        <v>924.9573621375782</v>
      </c>
      <c r="S7" s="148">
        <f t="shared" si="4"/>
        <v>4763.278783496709</v>
      </c>
      <c r="T7" s="162">
        <f>N7+P7+L7</f>
        <v>2891.059758073127</v>
      </c>
      <c r="U7" s="151">
        <f>IF(H7="",0,H7)</f>
        <v>0</v>
      </c>
      <c r="V7" s="151">
        <f>IF(J7="",0,J7)</f>
        <v>947.2616632860041</v>
      </c>
      <c r="W7" s="151">
        <f>IF(N7="",0,N7)</f>
        <v>975.5799755799756</v>
      </c>
      <c r="X7" s="151">
        <f>IF(P7="",0,P7)</f>
        <v>964.5120405576679</v>
      </c>
      <c r="Y7" s="151">
        <f>IF(R7="",0,R7)</f>
        <v>924.9573621375782</v>
      </c>
      <c r="Z7" s="151" t="e">
        <f>IF(#REF!="",0,#REF!)</f>
        <v>#REF!</v>
      </c>
    </row>
    <row r="8" spans="1:25" s="79" customFormat="1" ht="12.75" customHeight="1">
      <c r="A8" s="209">
        <v>5</v>
      </c>
      <c r="B8" s="133" t="s">
        <v>241</v>
      </c>
      <c r="C8" s="56" t="s">
        <v>385</v>
      </c>
      <c r="D8" s="57" t="s">
        <v>298</v>
      </c>
      <c r="E8" s="115">
        <v>0.007534722222222221</v>
      </c>
      <c r="F8" s="142">
        <v>946</v>
      </c>
      <c r="G8" s="157"/>
      <c r="H8" s="146">
        <f t="shared" si="0"/>
      </c>
      <c r="I8" s="122">
        <v>0.01716435185185185</v>
      </c>
      <c r="J8" s="150">
        <f t="shared" si="1"/>
        <v>944.7066756574512</v>
      </c>
      <c r="K8" s="80">
        <v>0.008831018518518523</v>
      </c>
      <c r="L8" s="146">
        <f t="shared" si="2"/>
        <v>965.9239842726076</v>
      </c>
      <c r="M8" s="161"/>
      <c r="N8" s="161"/>
      <c r="O8" s="157"/>
      <c r="P8" s="146">
        <f t="shared" si="3"/>
      </c>
      <c r="Q8" s="161"/>
      <c r="R8" s="161"/>
      <c r="S8" s="148">
        <f t="shared" si="4"/>
        <v>2856.6306599300588</v>
      </c>
      <c r="T8" s="162">
        <f>L8+J8+F8</f>
        <v>2856.6306599300588</v>
      </c>
      <c r="U8" s="138"/>
      <c r="V8" s="138"/>
      <c r="W8" s="138"/>
      <c r="X8" s="138"/>
      <c r="Y8" s="138"/>
    </row>
    <row r="9" spans="1:26" s="79" customFormat="1" ht="12.75" customHeight="1">
      <c r="A9" s="138">
        <v>6</v>
      </c>
      <c r="B9" s="133" t="s">
        <v>218</v>
      </c>
      <c r="C9" s="56" t="s">
        <v>240</v>
      </c>
      <c r="D9" s="57" t="s">
        <v>451</v>
      </c>
      <c r="E9" s="115">
        <v>0.007905092592592592</v>
      </c>
      <c r="F9" s="150">
        <v>901</v>
      </c>
      <c r="G9" s="80"/>
      <c r="H9" s="146">
        <f t="shared" si="0"/>
      </c>
      <c r="I9" s="111">
        <v>0.017534722222222222</v>
      </c>
      <c r="J9" s="150">
        <f t="shared" si="1"/>
        <v>924.7524752475249</v>
      </c>
      <c r="K9" s="80">
        <v>0.009560185185185179</v>
      </c>
      <c r="L9" s="146">
        <f t="shared" si="2"/>
        <v>892.2518159806302</v>
      </c>
      <c r="M9" s="111"/>
      <c r="N9" s="147">
        <f aca="true" t="shared" si="5" ref="N9:N40">IF(M9="","",M$2/(M9)*$V$3)</f>
      </c>
      <c r="O9" s="80">
        <v>0.009606481481481481</v>
      </c>
      <c r="P9" s="146">
        <f t="shared" si="3"/>
        <v>916.867469879518</v>
      </c>
      <c r="Q9" s="111"/>
      <c r="R9" s="147">
        <f aca="true" t="shared" si="6" ref="R9:R40">IF(Q9="","",Q$2/(Q9)*$V$3)</f>
      </c>
      <c r="S9" s="148">
        <f t="shared" si="4"/>
        <v>3634.871761107673</v>
      </c>
      <c r="T9" s="162">
        <f>F9+J9+P9</f>
        <v>2742.619945127043</v>
      </c>
      <c r="U9" s="151">
        <f aca="true" t="shared" si="7" ref="U9:U14">IF(H9="",0,H9)</f>
        <v>0</v>
      </c>
      <c r="V9" s="151">
        <f aca="true" t="shared" si="8" ref="V9:V14">IF(J9="",0,J9)</f>
        <v>924.7524752475249</v>
      </c>
      <c r="W9" s="151">
        <f aca="true" t="shared" si="9" ref="W9:W14">IF(N9="",0,N9)</f>
        <v>0</v>
      </c>
      <c r="X9" s="151">
        <f aca="true" t="shared" si="10" ref="X9:X14">IF(P9="",0,P9)</f>
        <v>916.867469879518</v>
      </c>
      <c r="Y9" s="151">
        <f aca="true" t="shared" si="11" ref="Y9:Y14">IF(R9="",0,R9)</f>
        <v>0</v>
      </c>
      <c r="Z9" s="151" t="e">
        <f>IF(#REF!="",0,#REF!)</f>
        <v>#REF!</v>
      </c>
    </row>
    <row r="10" spans="1:26" s="79" customFormat="1" ht="12.75" customHeight="1">
      <c r="A10" s="209">
        <v>7</v>
      </c>
      <c r="B10" s="133" t="s">
        <v>195</v>
      </c>
      <c r="C10" s="56" t="s">
        <v>196</v>
      </c>
      <c r="D10" s="57" t="s">
        <v>557</v>
      </c>
      <c r="E10" s="115">
        <v>0.008217592592592594</v>
      </c>
      <c r="F10" s="150">
        <v>867</v>
      </c>
      <c r="G10" s="80"/>
      <c r="H10" s="146">
        <f t="shared" si="0"/>
      </c>
      <c r="I10" s="111">
        <v>0.018090277777777778</v>
      </c>
      <c r="J10" s="150">
        <f t="shared" si="1"/>
        <v>896.3531669865645</v>
      </c>
      <c r="K10" s="80">
        <v>0.009849537037037032</v>
      </c>
      <c r="L10" s="146">
        <f t="shared" si="2"/>
        <v>866.0399529964752</v>
      </c>
      <c r="M10" s="111"/>
      <c r="N10" s="147">
        <f t="shared" si="5"/>
      </c>
      <c r="O10" s="80">
        <v>0.01019675925925926</v>
      </c>
      <c r="P10" s="146">
        <f t="shared" si="3"/>
        <v>863.7911464245176</v>
      </c>
      <c r="Q10" s="111">
        <v>0.019282407407407408</v>
      </c>
      <c r="R10" s="147">
        <f t="shared" si="6"/>
        <v>976.5906362545018</v>
      </c>
      <c r="S10" s="148">
        <f t="shared" si="4"/>
        <v>4469.774902662059</v>
      </c>
      <c r="T10" s="162">
        <f>R10+J10+F10</f>
        <v>2739.9438032410662</v>
      </c>
      <c r="U10" s="151">
        <f t="shared" si="7"/>
        <v>0</v>
      </c>
      <c r="V10" s="151">
        <f t="shared" si="8"/>
        <v>896.3531669865645</v>
      </c>
      <c r="W10" s="151">
        <f t="shared" si="9"/>
        <v>0</v>
      </c>
      <c r="X10" s="151">
        <f t="shared" si="10"/>
        <v>863.7911464245176</v>
      </c>
      <c r="Y10" s="151">
        <f t="shared" si="11"/>
        <v>976.5906362545018</v>
      </c>
      <c r="Z10" s="151" t="e">
        <f>IF(#REF!="",0,#REF!)</f>
        <v>#REF!</v>
      </c>
    </row>
    <row r="11" spans="1:27" s="79" customFormat="1" ht="12.75" customHeight="1">
      <c r="A11" s="138">
        <v>8</v>
      </c>
      <c r="B11" s="133" t="s">
        <v>218</v>
      </c>
      <c r="C11" s="56" t="s">
        <v>387</v>
      </c>
      <c r="D11" s="57" t="s">
        <v>557</v>
      </c>
      <c r="E11" s="115"/>
      <c r="F11" s="150"/>
      <c r="G11" s="80"/>
      <c r="H11" s="146">
        <f t="shared" si="0"/>
      </c>
      <c r="I11" s="111">
        <v>0.017800925925925925</v>
      </c>
      <c r="J11" s="150">
        <f t="shared" si="1"/>
        <v>910.9232769830951</v>
      </c>
      <c r="K11" s="80">
        <v>0.009861111111111112</v>
      </c>
      <c r="L11" s="146">
        <f t="shared" si="2"/>
        <v>865.0234741784036</v>
      </c>
      <c r="M11" s="111"/>
      <c r="N11" s="147">
        <f t="shared" si="5"/>
      </c>
      <c r="O11" s="80">
        <v>0.009641203703703704</v>
      </c>
      <c r="P11" s="146">
        <f t="shared" si="3"/>
        <v>913.5654261704682</v>
      </c>
      <c r="Q11" s="111"/>
      <c r="R11" s="147">
        <f t="shared" si="6"/>
      </c>
      <c r="S11" s="148">
        <f t="shared" si="4"/>
        <v>2689.512177331967</v>
      </c>
      <c r="T11" s="162">
        <f>P11+L11+J11</f>
        <v>2689.512177331967</v>
      </c>
      <c r="U11" s="151">
        <f t="shared" si="7"/>
        <v>0</v>
      </c>
      <c r="V11" s="151">
        <f t="shared" si="8"/>
        <v>910.9232769830951</v>
      </c>
      <c r="W11" s="151">
        <f t="shared" si="9"/>
        <v>0</v>
      </c>
      <c r="X11" s="151">
        <f t="shared" si="10"/>
        <v>913.5654261704682</v>
      </c>
      <c r="Y11" s="151">
        <f t="shared" si="11"/>
        <v>0</v>
      </c>
      <c r="Z11" s="151" t="e">
        <f>IF(#REF!="",0,#REF!)</f>
        <v>#REF!</v>
      </c>
      <c r="AA11" s="154"/>
    </row>
    <row r="12" spans="1:26" s="79" customFormat="1" ht="12.75" customHeight="1">
      <c r="A12" s="209">
        <v>9</v>
      </c>
      <c r="B12" s="204" t="s">
        <v>214</v>
      </c>
      <c r="C12" s="79" t="s">
        <v>36</v>
      </c>
      <c r="D12" s="204" t="s">
        <v>230</v>
      </c>
      <c r="E12" s="115">
        <v>0.008402777777777778</v>
      </c>
      <c r="F12" s="150">
        <v>848</v>
      </c>
      <c r="G12" s="80"/>
      <c r="H12" s="146">
        <f t="shared" si="0"/>
      </c>
      <c r="I12" s="206">
        <v>0.02008101851851852</v>
      </c>
      <c r="J12" s="150">
        <f t="shared" si="1"/>
        <v>807.4927953890491</v>
      </c>
      <c r="K12" s="80">
        <v>0.009872685185185186</v>
      </c>
      <c r="L12" s="146">
        <f t="shared" si="2"/>
        <v>864.0093786635405</v>
      </c>
      <c r="M12" s="111"/>
      <c r="N12" s="147">
        <f t="shared" si="5"/>
      </c>
      <c r="O12" s="80">
        <v>0.010277777777777778</v>
      </c>
      <c r="P12" s="146">
        <f t="shared" si="3"/>
        <v>856.9819819819819</v>
      </c>
      <c r="Q12" s="111">
        <v>0.02005787037037037</v>
      </c>
      <c r="R12" s="147">
        <f t="shared" si="6"/>
        <v>938.8343912290826</v>
      </c>
      <c r="S12" s="148">
        <f t="shared" si="4"/>
        <v>4315.318547263654</v>
      </c>
      <c r="T12" s="162">
        <f>R12+L12+P12</f>
        <v>2659.825751874605</v>
      </c>
      <c r="U12" s="151">
        <f t="shared" si="7"/>
        <v>0</v>
      </c>
      <c r="V12" s="151">
        <f t="shared" si="8"/>
        <v>807.4927953890491</v>
      </c>
      <c r="W12" s="151">
        <f t="shared" si="9"/>
        <v>0</v>
      </c>
      <c r="X12" s="151">
        <f t="shared" si="10"/>
        <v>856.9819819819819</v>
      </c>
      <c r="Y12" s="151">
        <f t="shared" si="11"/>
        <v>938.8343912290826</v>
      </c>
      <c r="Z12" s="151" t="e">
        <f>IF(#REF!="",0,#REF!)</f>
        <v>#REF!</v>
      </c>
    </row>
    <row r="13" spans="1:26" s="79" customFormat="1" ht="12.75" customHeight="1">
      <c r="A13" s="138">
        <v>10</v>
      </c>
      <c r="B13" s="133" t="s">
        <v>227</v>
      </c>
      <c r="C13" s="56" t="s">
        <v>229</v>
      </c>
      <c r="D13" s="57" t="s">
        <v>557</v>
      </c>
      <c r="E13" s="115"/>
      <c r="F13" s="150"/>
      <c r="G13" s="80"/>
      <c r="H13" s="146">
        <f t="shared" si="0"/>
      </c>
      <c r="I13" s="111"/>
      <c r="J13" s="150">
        <f t="shared" si="1"/>
      </c>
      <c r="K13" s="80">
        <v>0.010416666666666657</v>
      </c>
      <c r="L13" s="146">
        <f t="shared" si="2"/>
        <v>818.8888888888897</v>
      </c>
      <c r="M13" s="111"/>
      <c r="N13" s="147">
        <f t="shared" si="5"/>
      </c>
      <c r="O13" s="80">
        <v>0.010474537037037037</v>
      </c>
      <c r="P13" s="146">
        <f t="shared" si="3"/>
        <v>840.8839779005525</v>
      </c>
      <c r="Q13" s="111">
        <v>0.019918981481481482</v>
      </c>
      <c r="R13" s="147">
        <f t="shared" si="6"/>
        <v>945.3805926786752</v>
      </c>
      <c r="S13" s="148">
        <f t="shared" si="4"/>
        <v>2605.1534594681175</v>
      </c>
      <c r="T13" s="162">
        <f>+R13+P13+L13</f>
        <v>2605.1534594681175</v>
      </c>
      <c r="U13" s="151">
        <f t="shared" si="7"/>
        <v>0</v>
      </c>
      <c r="V13" s="151">
        <f t="shared" si="8"/>
        <v>0</v>
      </c>
      <c r="W13" s="151">
        <f t="shared" si="9"/>
        <v>0</v>
      </c>
      <c r="X13" s="151">
        <f t="shared" si="10"/>
        <v>840.8839779005525</v>
      </c>
      <c r="Y13" s="151">
        <f t="shared" si="11"/>
        <v>945.3805926786752</v>
      </c>
      <c r="Z13" s="151" t="e">
        <f>IF(#REF!="",0,#REF!)</f>
        <v>#REF!</v>
      </c>
    </row>
    <row r="14" spans="1:26" s="79" customFormat="1" ht="12.75" customHeight="1">
      <c r="A14" s="209">
        <v>11</v>
      </c>
      <c r="B14" s="204" t="s">
        <v>396</v>
      </c>
      <c r="C14" s="79" t="s">
        <v>234</v>
      </c>
      <c r="D14" s="204" t="s">
        <v>230</v>
      </c>
      <c r="E14" s="115">
        <v>0.009097222222222222</v>
      </c>
      <c r="F14" s="150">
        <v>783</v>
      </c>
      <c r="G14" s="80">
        <v>0.020069444444444442</v>
      </c>
      <c r="H14" s="146">
        <f t="shared" si="0"/>
        <v>851.7877739331029</v>
      </c>
      <c r="I14" s="206">
        <v>0.01943287037037037</v>
      </c>
      <c r="J14" s="150">
        <f t="shared" si="1"/>
        <v>834.4252531268613</v>
      </c>
      <c r="K14" s="80"/>
      <c r="L14" s="146">
        <f t="shared" si="2"/>
      </c>
      <c r="M14" s="111"/>
      <c r="N14" s="147">
        <f t="shared" si="5"/>
      </c>
      <c r="O14" s="80">
        <v>0.011041666666666667</v>
      </c>
      <c r="P14" s="146">
        <f t="shared" si="3"/>
        <v>797.6939203354298</v>
      </c>
      <c r="Q14" s="111"/>
      <c r="R14" s="147">
        <f t="shared" si="6"/>
      </c>
      <c r="S14" s="148">
        <f t="shared" si="4"/>
        <v>3266.906947395394</v>
      </c>
      <c r="T14" s="162">
        <f>H14+J14+P14</f>
        <v>2483.906947395394</v>
      </c>
      <c r="U14" s="151">
        <f t="shared" si="7"/>
        <v>851.7877739331029</v>
      </c>
      <c r="V14" s="151">
        <f t="shared" si="8"/>
        <v>834.4252531268613</v>
      </c>
      <c r="W14" s="151">
        <f t="shared" si="9"/>
        <v>0</v>
      </c>
      <c r="X14" s="151">
        <f t="shared" si="10"/>
        <v>797.6939203354298</v>
      </c>
      <c r="Y14" s="151">
        <f t="shared" si="11"/>
        <v>0</v>
      </c>
      <c r="Z14" s="151" t="e">
        <f>IF(#REF!="",0,#REF!)</f>
        <v>#REF!</v>
      </c>
    </row>
    <row r="15" spans="1:25" s="79" customFormat="1" ht="12.75" customHeight="1">
      <c r="A15" s="138">
        <v>12</v>
      </c>
      <c r="B15" s="133" t="s">
        <v>397</v>
      </c>
      <c r="C15" s="56" t="s">
        <v>155</v>
      </c>
      <c r="D15" s="57" t="s">
        <v>557</v>
      </c>
      <c r="E15" s="115"/>
      <c r="F15" s="150"/>
      <c r="G15" s="80"/>
      <c r="H15" s="146">
        <f t="shared" si="0"/>
      </c>
      <c r="I15" s="111">
        <v>0.019131944444444444</v>
      </c>
      <c r="J15" s="150">
        <f t="shared" si="1"/>
        <v>847.5499092558985</v>
      </c>
      <c r="K15" s="80">
        <v>0.010509259259259253</v>
      </c>
      <c r="L15" s="146">
        <f t="shared" si="2"/>
        <v>811.6740088105731</v>
      </c>
      <c r="M15" s="111"/>
      <c r="N15" s="147">
        <f t="shared" si="5"/>
      </c>
      <c r="O15" s="80">
        <v>0.01087962962962963</v>
      </c>
      <c r="P15" s="146">
        <f t="shared" si="3"/>
        <v>809.5744680851063</v>
      </c>
      <c r="Q15" s="111"/>
      <c r="R15" s="147">
        <f t="shared" si="6"/>
      </c>
      <c r="S15" s="148">
        <f t="shared" si="4"/>
        <v>2468.7983861515777</v>
      </c>
      <c r="T15" s="162">
        <f>P15+L15+J15</f>
        <v>2468.7983861515777</v>
      </c>
      <c r="U15" s="138"/>
      <c r="V15" s="138"/>
      <c r="W15" s="138"/>
      <c r="X15" s="138"/>
      <c r="Y15" s="138"/>
    </row>
    <row r="16" spans="1:27" s="79" customFormat="1" ht="12.75" customHeight="1">
      <c r="A16" s="209">
        <v>13</v>
      </c>
      <c r="B16" s="204" t="s">
        <v>154</v>
      </c>
      <c r="C16" s="79" t="s">
        <v>378</v>
      </c>
      <c r="D16" s="204" t="s">
        <v>230</v>
      </c>
      <c r="E16" s="115"/>
      <c r="F16" s="150"/>
      <c r="G16" s="80"/>
      <c r="H16" s="146">
        <f t="shared" si="0"/>
      </c>
      <c r="I16" s="206">
        <v>0.020462962962962964</v>
      </c>
      <c r="J16" s="150">
        <f t="shared" si="1"/>
        <v>792.4208144796381</v>
      </c>
      <c r="K16" s="80"/>
      <c r="L16" s="146">
        <f t="shared" si="2"/>
      </c>
      <c r="M16" s="111">
        <v>0.02361111111111111</v>
      </c>
      <c r="N16" s="147">
        <f t="shared" si="5"/>
        <v>783.3333333333334</v>
      </c>
      <c r="O16" s="80">
        <v>0.011226851851851854</v>
      </c>
      <c r="P16" s="146">
        <f t="shared" si="3"/>
        <v>784.5360824742266</v>
      </c>
      <c r="Q16" s="111"/>
      <c r="R16" s="147">
        <f t="shared" si="6"/>
      </c>
      <c r="S16" s="148">
        <f t="shared" si="4"/>
        <v>2360.290230287198</v>
      </c>
      <c r="T16" s="162">
        <f>J16+N16+P16</f>
        <v>2360.290230287198</v>
      </c>
      <c r="U16" s="151">
        <f>IF(H16="",0,H16)</f>
        <v>0</v>
      </c>
      <c r="V16" s="151">
        <f>IF(J16="",0,J16)</f>
        <v>792.4208144796381</v>
      </c>
      <c r="W16" s="151">
        <f>IF(N16="",0,N16)</f>
        <v>783.3333333333334</v>
      </c>
      <c r="X16" s="151">
        <f>IF(P16="",0,P16)</f>
        <v>784.5360824742266</v>
      </c>
      <c r="Y16" s="151">
        <f>IF(R16="",0,R16)</f>
        <v>0</v>
      </c>
      <c r="Z16" s="151" t="e">
        <f>IF(#REF!="",0,#REF!)</f>
        <v>#REF!</v>
      </c>
      <c r="AA16" s="154"/>
    </row>
    <row r="17" spans="1:25" s="79" customFormat="1" ht="12.75" customHeight="1">
      <c r="A17" s="138">
        <v>14</v>
      </c>
      <c r="B17" s="133" t="s">
        <v>242</v>
      </c>
      <c r="C17" s="56" t="s">
        <v>196</v>
      </c>
      <c r="D17" s="57" t="s">
        <v>557</v>
      </c>
      <c r="E17" s="115">
        <v>0.009155092592592593</v>
      </c>
      <c r="F17" s="150">
        <v>778</v>
      </c>
      <c r="G17" s="80"/>
      <c r="H17" s="146">
        <f t="shared" si="0"/>
      </c>
      <c r="I17" s="111">
        <v>0.021041666666666667</v>
      </c>
      <c r="J17" s="150">
        <f t="shared" si="1"/>
        <v>770.6270627062706</v>
      </c>
      <c r="K17" s="80">
        <v>0.011944444444444452</v>
      </c>
      <c r="L17" s="146">
        <f t="shared" si="2"/>
        <v>714.147286821705</v>
      </c>
      <c r="M17" s="111"/>
      <c r="N17" s="147">
        <f t="shared" si="5"/>
      </c>
      <c r="O17" s="80">
        <v>0.01087962962962963</v>
      </c>
      <c r="P17" s="146">
        <f t="shared" si="3"/>
        <v>809.5744680851063</v>
      </c>
      <c r="Q17" s="111">
        <v>0.024571759259259262</v>
      </c>
      <c r="R17" s="147">
        <f t="shared" si="6"/>
        <v>766.3683466792273</v>
      </c>
      <c r="S17" s="148">
        <f t="shared" si="4"/>
        <v>3838.7171642923095</v>
      </c>
      <c r="T17" s="162">
        <f>P17+F17+J17</f>
        <v>2358.201530791377</v>
      </c>
      <c r="U17" s="138"/>
      <c r="V17" s="138"/>
      <c r="W17" s="138"/>
      <c r="X17" s="138"/>
      <c r="Y17" s="138"/>
    </row>
    <row r="18" spans="1:25" s="79" customFormat="1" ht="12.75" customHeight="1">
      <c r="A18" s="209">
        <v>15</v>
      </c>
      <c r="B18" s="204" t="s">
        <v>42</v>
      </c>
      <c r="C18" s="79" t="s">
        <v>43</v>
      </c>
      <c r="D18" s="204" t="s">
        <v>230</v>
      </c>
      <c r="E18" s="115"/>
      <c r="F18" s="150"/>
      <c r="G18" s="80"/>
      <c r="H18" s="146">
        <f t="shared" si="0"/>
      </c>
      <c r="I18" s="206">
        <v>0.02306712962962963</v>
      </c>
      <c r="J18" s="150">
        <f t="shared" si="1"/>
        <v>702.9603612644256</v>
      </c>
      <c r="K18" s="80"/>
      <c r="L18" s="146">
        <f t="shared" si="2"/>
      </c>
      <c r="M18" s="111"/>
      <c r="N18" s="147">
        <f t="shared" si="5"/>
      </c>
      <c r="O18" s="80">
        <v>0.010925925925925924</v>
      </c>
      <c r="P18" s="146">
        <f t="shared" si="3"/>
        <v>806.1440677966103</v>
      </c>
      <c r="Q18" s="111">
        <v>0.022326388888888885</v>
      </c>
      <c r="R18" s="147">
        <f t="shared" si="6"/>
        <v>843.4421980300675</v>
      </c>
      <c r="S18" s="148">
        <f t="shared" si="4"/>
        <v>2352.5466270911033</v>
      </c>
      <c r="T18" s="162">
        <f>R18+P18+J18</f>
        <v>2352.5466270911033</v>
      </c>
      <c r="U18" s="138"/>
      <c r="V18" s="138"/>
      <c r="W18" s="138"/>
      <c r="X18" s="138"/>
      <c r="Y18" s="138"/>
    </row>
    <row r="19" spans="1:26" s="79" customFormat="1" ht="12.75" customHeight="1">
      <c r="A19" s="138">
        <v>16</v>
      </c>
      <c r="B19" s="204" t="s">
        <v>152</v>
      </c>
      <c r="C19" s="79" t="s">
        <v>234</v>
      </c>
      <c r="D19" s="204" t="s">
        <v>230</v>
      </c>
      <c r="E19" s="115">
        <v>0.009525462962962963</v>
      </c>
      <c r="F19" s="150">
        <v>748</v>
      </c>
      <c r="G19" s="80"/>
      <c r="H19" s="146">
        <f t="shared" si="0"/>
      </c>
      <c r="I19" s="206">
        <v>0.02017361111111111</v>
      </c>
      <c r="J19" s="150">
        <f t="shared" si="1"/>
        <v>803.7865748709123</v>
      </c>
      <c r="K19" s="80"/>
      <c r="L19" s="146">
        <f t="shared" si="2"/>
      </c>
      <c r="M19" s="111"/>
      <c r="N19" s="147">
        <f t="shared" si="5"/>
      </c>
      <c r="O19" s="80">
        <v>0.011238425925925928</v>
      </c>
      <c r="P19" s="146">
        <f t="shared" si="3"/>
        <v>783.728115345005</v>
      </c>
      <c r="Q19" s="111"/>
      <c r="R19" s="147">
        <f t="shared" si="6"/>
      </c>
      <c r="S19" s="148">
        <f t="shared" si="4"/>
        <v>2335.514690215917</v>
      </c>
      <c r="T19" s="162">
        <f>P19+J19+F19</f>
        <v>2335.514690215917</v>
      </c>
      <c r="U19" s="151">
        <f>IF(H19="",0,H19)</f>
        <v>0</v>
      </c>
      <c r="V19" s="151">
        <f>IF(J19="",0,J19)</f>
        <v>803.7865748709123</v>
      </c>
      <c r="W19" s="151">
        <f>IF(N19="",0,N19)</f>
        <v>0</v>
      </c>
      <c r="X19" s="151">
        <f>IF(P19="",0,P19)</f>
        <v>783.728115345005</v>
      </c>
      <c r="Y19" s="151">
        <f>IF(R19="",0,R19)</f>
        <v>0</v>
      </c>
      <c r="Z19" s="151" t="e">
        <f>IF(#REF!="",0,#REF!)</f>
        <v>#REF!</v>
      </c>
    </row>
    <row r="20" spans="1:27" s="79" customFormat="1" ht="12.75" customHeight="1">
      <c r="A20" s="209">
        <v>17</v>
      </c>
      <c r="B20" s="133" t="s">
        <v>245</v>
      </c>
      <c r="C20" s="56" t="s">
        <v>176</v>
      </c>
      <c r="D20" s="57" t="s">
        <v>557</v>
      </c>
      <c r="E20" s="115"/>
      <c r="F20" s="150"/>
      <c r="G20" s="80"/>
      <c r="H20" s="146">
        <f t="shared" si="0"/>
      </c>
      <c r="I20" s="111">
        <v>0.01972222222222222</v>
      </c>
      <c r="J20" s="150">
        <f t="shared" si="1"/>
        <v>822.1830985915494</v>
      </c>
      <c r="K20" s="80">
        <v>0.012060185185185188</v>
      </c>
      <c r="L20" s="146">
        <f t="shared" si="2"/>
        <v>707.2936660268713</v>
      </c>
      <c r="M20" s="111"/>
      <c r="N20" s="147">
        <f t="shared" si="5"/>
      </c>
      <c r="O20" s="80">
        <v>0.011307870370370371</v>
      </c>
      <c r="P20" s="146">
        <f t="shared" si="3"/>
        <v>778.9150460593653</v>
      </c>
      <c r="Q20" s="111"/>
      <c r="R20" s="147">
        <f t="shared" si="6"/>
      </c>
      <c r="S20" s="148">
        <f t="shared" si="4"/>
        <v>2308.391810677786</v>
      </c>
      <c r="T20" s="162">
        <f>P20+L20+J20</f>
        <v>2308.391810677786</v>
      </c>
      <c r="U20" s="151">
        <f>IF(H20="",0,H20)</f>
        <v>0</v>
      </c>
      <c r="V20" s="151">
        <f>IF(J20="",0,J20)</f>
        <v>822.1830985915494</v>
      </c>
      <c r="W20" s="151">
        <f>IF(N20="",0,N20)</f>
        <v>0</v>
      </c>
      <c r="X20" s="151">
        <f>IF(P20="",0,P20)</f>
        <v>778.9150460593653</v>
      </c>
      <c r="Y20" s="151">
        <f>IF(R20="",0,R20)</f>
        <v>0</v>
      </c>
      <c r="Z20" s="151" t="e">
        <f>IF(#REF!="",0,#REF!)</f>
        <v>#REF!</v>
      </c>
      <c r="AA20" s="154"/>
    </row>
    <row r="21" spans="1:26" s="79" customFormat="1" ht="12.75" customHeight="1">
      <c r="A21" s="138">
        <v>18</v>
      </c>
      <c r="B21" s="133" t="s">
        <v>366</v>
      </c>
      <c r="C21" s="56" t="s">
        <v>373</v>
      </c>
      <c r="D21" s="57" t="s">
        <v>178</v>
      </c>
      <c r="E21" s="115"/>
      <c r="F21" s="150"/>
      <c r="G21" s="80"/>
      <c r="H21" s="146">
        <f t="shared" si="0"/>
      </c>
      <c r="I21" s="111"/>
      <c r="J21" s="150">
        <f t="shared" si="1"/>
      </c>
      <c r="K21" s="80">
        <v>0.009884259259259266</v>
      </c>
      <c r="L21" s="146">
        <f t="shared" si="2"/>
        <v>862.9976580796247</v>
      </c>
      <c r="M21" s="111"/>
      <c r="N21" s="147">
        <f t="shared" si="5"/>
      </c>
      <c r="O21" s="80">
        <v>0.00949074074074074</v>
      </c>
      <c r="P21" s="146">
        <f t="shared" si="3"/>
        <v>928.048780487805</v>
      </c>
      <c r="Q21" s="111"/>
      <c r="R21" s="147">
        <f t="shared" si="6"/>
      </c>
      <c r="S21" s="148">
        <f t="shared" si="4"/>
        <v>1791.0464385674295</v>
      </c>
      <c r="T21" s="162">
        <f>P21+L21</f>
        <v>1791.0464385674295</v>
      </c>
      <c r="U21" s="151">
        <f>IF(H21="",0,H21)</f>
        <v>0</v>
      </c>
      <c r="V21" s="151">
        <f>IF(J21="",0,J21)</f>
        <v>0</v>
      </c>
      <c r="W21" s="151">
        <f>IF(N21="",0,N21)</f>
        <v>0</v>
      </c>
      <c r="X21" s="151">
        <f>IF(P21="",0,P21)</f>
        <v>928.048780487805</v>
      </c>
      <c r="Y21" s="151">
        <f>IF(R21="",0,R21)</f>
        <v>0</v>
      </c>
      <c r="Z21" s="151" t="e">
        <f>IF(#REF!="",0,#REF!)</f>
        <v>#REF!</v>
      </c>
    </row>
    <row r="22" spans="1:25" s="79" customFormat="1" ht="12.75" customHeight="1">
      <c r="A22" s="209">
        <v>19</v>
      </c>
      <c r="B22" s="133" t="s">
        <v>454</v>
      </c>
      <c r="C22" s="133" t="s">
        <v>186</v>
      </c>
      <c r="D22" s="57" t="s">
        <v>427</v>
      </c>
      <c r="E22" s="115"/>
      <c r="F22" s="150"/>
      <c r="G22" s="80"/>
      <c r="H22" s="146">
        <f t="shared" si="0"/>
      </c>
      <c r="I22" s="111"/>
      <c r="J22" s="150">
        <f t="shared" si="1"/>
      </c>
      <c r="K22" s="80"/>
      <c r="L22" s="146"/>
      <c r="M22" s="111"/>
      <c r="N22" s="147">
        <f t="shared" si="5"/>
      </c>
      <c r="O22" s="80">
        <v>0.010462962962962964</v>
      </c>
      <c r="P22" s="146">
        <f t="shared" si="3"/>
        <v>841.8141592920352</v>
      </c>
      <c r="Q22" s="111">
        <v>0.02165509259259259</v>
      </c>
      <c r="R22" s="147">
        <f t="shared" si="6"/>
        <v>869.5884553714591</v>
      </c>
      <c r="S22" s="148">
        <f t="shared" si="4"/>
        <v>1711.4026146634942</v>
      </c>
      <c r="T22" s="162">
        <f>R22+P22</f>
        <v>1711.4026146634942</v>
      </c>
      <c r="U22" s="138"/>
      <c r="V22" s="138"/>
      <c r="W22" s="138"/>
      <c r="X22" s="138"/>
      <c r="Y22" s="138"/>
    </row>
    <row r="23" spans="1:25" s="79" customFormat="1" ht="12.75" customHeight="1">
      <c r="A23" s="138">
        <v>20</v>
      </c>
      <c r="B23" s="133" t="s">
        <v>370</v>
      </c>
      <c r="C23" s="56" t="s">
        <v>376</v>
      </c>
      <c r="D23" s="57" t="s">
        <v>174</v>
      </c>
      <c r="E23" s="115"/>
      <c r="F23" s="150"/>
      <c r="G23" s="80">
        <v>0.01869212962962963</v>
      </c>
      <c r="H23" s="146">
        <f t="shared" si="0"/>
        <v>914.5510835913313</v>
      </c>
      <c r="I23" s="111"/>
      <c r="J23" s="150">
        <f t="shared" si="1"/>
      </c>
      <c r="K23" s="80"/>
      <c r="L23" s="146">
        <f>IF(K23="","",K$2/(K23)*$V$3)</f>
      </c>
      <c r="M23" s="111"/>
      <c r="N23" s="147">
        <f t="shared" si="5"/>
      </c>
      <c r="O23" s="80">
        <v>0.011122685185185185</v>
      </c>
      <c r="P23" s="146">
        <f t="shared" si="3"/>
        <v>791.8834547346514</v>
      </c>
      <c r="Q23" s="111"/>
      <c r="R23" s="147">
        <f t="shared" si="6"/>
      </c>
      <c r="S23" s="148">
        <f t="shared" si="4"/>
        <v>1706.4345383259829</v>
      </c>
      <c r="T23" s="162">
        <f>P23+H23</f>
        <v>1706.4345383259829</v>
      </c>
      <c r="U23" s="138"/>
      <c r="V23" s="138"/>
      <c r="W23" s="138"/>
      <c r="X23" s="138"/>
      <c r="Y23" s="138"/>
    </row>
    <row r="24" spans="1:26" s="79" customFormat="1" ht="12.75" customHeight="1">
      <c r="A24" s="209">
        <v>21</v>
      </c>
      <c r="B24" s="133" t="s">
        <v>371</v>
      </c>
      <c r="C24" s="56" t="s">
        <v>377</v>
      </c>
      <c r="D24" s="57" t="s">
        <v>174</v>
      </c>
      <c r="E24" s="115"/>
      <c r="F24" s="150"/>
      <c r="G24" s="80"/>
      <c r="H24" s="146">
        <f t="shared" si="0"/>
      </c>
      <c r="I24" s="111"/>
      <c r="J24" s="150">
        <f t="shared" si="1"/>
      </c>
      <c r="K24" s="80"/>
      <c r="L24" s="146"/>
      <c r="M24" s="111"/>
      <c r="N24" s="147">
        <f t="shared" si="5"/>
      </c>
      <c r="O24" s="80">
        <v>0.011018518518518518</v>
      </c>
      <c r="P24" s="146">
        <f t="shared" si="3"/>
        <v>799.3697478991597</v>
      </c>
      <c r="Q24" s="111">
        <v>0.0212962962962963</v>
      </c>
      <c r="R24" s="147">
        <f t="shared" si="6"/>
        <v>884.2391304347824</v>
      </c>
      <c r="S24" s="148">
        <f t="shared" si="4"/>
        <v>1683.6088783339421</v>
      </c>
      <c r="T24" s="162">
        <f>P24+R24</f>
        <v>1683.6088783339421</v>
      </c>
      <c r="U24" s="151">
        <f>IF(H24="",0,H24)</f>
        <v>0</v>
      </c>
      <c r="V24" s="151">
        <f>IF(J24="",0,J24)</f>
        <v>0</v>
      </c>
      <c r="W24" s="151">
        <f>IF(N24="",0,N24)</f>
        <v>0</v>
      </c>
      <c r="X24" s="151">
        <f>IF(P24="",0,P24)</f>
        <v>799.3697478991597</v>
      </c>
      <c r="Y24" s="151">
        <f>IF(R24="",0,R24)</f>
        <v>884.2391304347824</v>
      </c>
      <c r="Z24" s="151" t="e">
        <f>IF(#REF!="",0,#REF!)</f>
        <v>#REF!</v>
      </c>
    </row>
    <row r="25" spans="1:26" s="79" customFormat="1" ht="12.75" customHeight="1">
      <c r="A25" s="138">
        <v>22</v>
      </c>
      <c r="B25" s="133" t="s">
        <v>407</v>
      </c>
      <c r="C25" s="56" t="s">
        <v>408</v>
      </c>
      <c r="D25" s="57"/>
      <c r="E25" s="115"/>
      <c r="F25" s="150"/>
      <c r="G25" s="80"/>
      <c r="H25" s="146">
        <f t="shared" si="0"/>
      </c>
      <c r="I25" s="111">
        <v>0.01902777777777778</v>
      </c>
      <c r="J25" s="150">
        <f t="shared" si="1"/>
        <v>852.1897810218979</v>
      </c>
      <c r="K25" s="80">
        <v>0.011030092592592584</v>
      </c>
      <c r="L25" s="146">
        <f>IF(K25="","",K$2/(K25)*$V$3)</f>
        <v>773.347324239245</v>
      </c>
      <c r="M25" s="111"/>
      <c r="N25" s="147">
        <f t="shared" si="5"/>
      </c>
      <c r="O25" s="80"/>
      <c r="P25" s="146">
        <f t="shared" si="3"/>
      </c>
      <c r="Q25" s="111"/>
      <c r="R25" s="147">
        <f t="shared" si="6"/>
      </c>
      <c r="S25" s="148">
        <f t="shared" si="4"/>
        <v>1625.537105261143</v>
      </c>
      <c r="T25" s="162">
        <f>L25+J25</f>
        <v>1625.537105261143</v>
      </c>
      <c r="U25" s="151">
        <f>IF(H25="",0,H25)</f>
        <v>0</v>
      </c>
      <c r="V25" s="151">
        <f>IF(J25="",0,J25)</f>
        <v>852.1897810218979</v>
      </c>
      <c r="W25" s="151">
        <f>IF(N25="",0,N25)</f>
        <v>0</v>
      </c>
      <c r="X25" s="151">
        <f>IF(P25="",0,P25)</f>
        <v>0</v>
      </c>
      <c r="Y25" s="151">
        <f>IF(R25="",0,R25)</f>
        <v>0</v>
      </c>
      <c r="Z25" s="151" t="e">
        <f>IF(#REF!="",0,#REF!)</f>
        <v>#REF!</v>
      </c>
    </row>
    <row r="26" spans="1:25" s="79" customFormat="1" ht="12.75" customHeight="1">
      <c r="A26" s="209">
        <v>23</v>
      </c>
      <c r="B26" s="133" t="s">
        <v>154</v>
      </c>
      <c r="C26" s="56" t="s">
        <v>380</v>
      </c>
      <c r="D26" s="57" t="s">
        <v>557</v>
      </c>
      <c r="E26" s="115"/>
      <c r="F26" s="150"/>
      <c r="G26" s="80"/>
      <c r="H26" s="146">
        <f t="shared" si="0"/>
      </c>
      <c r="I26" s="111">
        <v>0.022511574074074073</v>
      </c>
      <c r="J26" s="150">
        <f t="shared" si="1"/>
        <v>720.3084832904885</v>
      </c>
      <c r="K26" s="80">
        <v>0.011875000000000004</v>
      </c>
      <c r="L26" s="146">
        <f>IF(K26="","",K$2/(K26)*$V$3)</f>
        <v>718.3235867446391</v>
      </c>
      <c r="M26" s="111"/>
      <c r="N26" s="147">
        <f t="shared" si="5"/>
      </c>
      <c r="O26" s="80"/>
      <c r="P26" s="146">
        <f t="shared" si="3"/>
      </c>
      <c r="Q26" s="111"/>
      <c r="R26" s="147">
        <f t="shared" si="6"/>
      </c>
      <c r="S26" s="148">
        <f t="shared" si="4"/>
        <v>1438.6320700351275</v>
      </c>
      <c r="T26" s="162">
        <f>L26+J26</f>
        <v>1438.6320700351275</v>
      </c>
      <c r="U26" s="138"/>
      <c r="V26" s="138"/>
      <c r="W26" s="138"/>
      <c r="X26" s="138"/>
      <c r="Y26" s="138"/>
    </row>
    <row r="27" spans="1:27" s="79" customFormat="1" ht="12.75" customHeight="1">
      <c r="A27" s="138">
        <v>24</v>
      </c>
      <c r="B27" s="133" t="s">
        <v>193</v>
      </c>
      <c r="C27" s="56" t="s">
        <v>219</v>
      </c>
      <c r="D27" s="57"/>
      <c r="E27" s="115"/>
      <c r="F27" s="150"/>
      <c r="G27" s="80"/>
      <c r="H27" s="146">
        <f t="shared" si="0"/>
      </c>
      <c r="I27" s="111"/>
      <c r="J27" s="150">
        <f t="shared" si="1"/>
      </c>
      <c r="K27" s="80">
        <v>0.011805555555555555</v>
      </c>
      <c r="L27" s="146">
        <f>IF(K27="","",K$2/(K27)*$V$3)</f>
        <v>722.5490196078431</v>
      </c>
      <c r="M27" s="111"/>
      <c r="N27" s="147">
        <f t="shared" si="5"/>
      </c>
      <c r="O27" s="80">
        <v>0.012407407407407409</v>
      </c>
      <c r="P27" s="146">
        <f t="shared" si="3"/>
        <v>709.8880597014925</v>
      </c>
      <c r="Q27" s="111"/>
      <c r="R27" s="147">
        <f t="shared" si="6"/>
      </c>
      <c r="S27" s="148">
        <f t="shared" si="4"/>
        <v>1432.4370793093356</v>
      </c>
      <c r="T27" s="162">
        <f>P27+L27</f>
        <v>1432.4370793093356</v>
      </c>
      <c r="U27" s="151">
        <f>IF(H27="",0,H27)</f>
        <v>0</v>
      </c>
      <c r="V27" s="151">
        <f>IF(J27="",0,J27)</f>
        <v>0</v>
      </c>
      <c r="W27" s="151">
        <f>IF(N27="",0,N27)</f>
        <v>0</v>
      </c>
      <c r="X27" s="151">
        <f>IF(P27="",0,P27)</f>
        <v>709.8880597014925</v>
      </c>
      <c r="Y27" s="151">
        <f>IF(R27="",0,R27)</f>
        <v>0</v>
      </c>
      <c r="Z27" s="151" t="e">
        <f>IF(#REF!="",0,#REF!)</f>
        <v>#REF!</v>
      </c>
      <c r="AA27" s="154"/>
    </row>
    <row r="28" spans="1:25" s="79" customFormat="1" ht="12.75" customHeight="1">
      <c r="A28" s="209">
        <v>25</v>
      </c>
      <c r="B28" s="204" t="s">
        <v>38</v>
      </c>
      <c r="C28" s="79" t="s">
        <v>39</v>
      </c>
      <c r="D28" s="204" t="s">
        <v>230</v>
      </c>
      <c r="E28" s="115"/>
      <c r="F28" s="150"/>
      <c r="G28" s="80"/>
      <c r="H28" s="146">
        <f t="shared" si="0"/>
      </c>
      <c r="I28" s="206">
        <v>0.022835648148148147</v>
      </c>
      <c r="J28" s="150">
        <f t="shared" si="1"/>
        <v>710.0861632032439</v>
      </c>
      <c r="K28" s="80"/>
      <c r="L28" s="146">
        <f>IF(K28="","",K$2/(K28)*$V$3)</f>
      </c>
      <c r="M28" s="111"/>
      <c r="N28" s="147">
        <f t="shared" si="5"/>
      </c>
      <c r="O28" s="80">
        <v>0.012488425925925925</v>
      </c>
      <c r="P28" s="146">
        <f t="shared" si="3"/>
        <v>705.2826691380909</v>
      </c>
      <c r="Q28" s="111"/>
      <c r="R28" s="147">
        <f t="shared" si="6"/>
      </c>
      <c r="S28" s="148">
        <f t="shared" si="4"/>
        <v>1415.3688323413348</v>
      </c>
      <c r="T28" s="162">
        <f>P28+J28</f>
        <v>1415.3688323413348</v>
      </c>
      <c r="U28" s="138"/>
      <c r="V28" s="138"/>
      <c r="W28" s="138"/>
      <c r="X28" s="138"/>
      <c r="Y28" s="138"/>
    </row>
    <row r="29" spans="1:26" s="79" customFormat="1" ht="12.75" customHeight="1">
      <c r="A29" s="138">
        <v>26</v>
      </c>
      <c r="B29" s="133" t="s">
        <v>369</v>
      </c>
      <c r="C29" s="134" t="s">
        <v>344</v>
      </c>
      <c r="D29" s="135" t="s">
        <v>174</v>
      </c>
      <c r="E29" s="115"/>
      <c r="F29" s="150"/>
      <c r="G29" s="80"/>
      <c r="H29" s="146">
        <f t="shared" si="0"/>
      </c>
      <c r="I29" s="111"/>
      <c r="J29" s="150">
        <f t="shared" si="1"/>
      </c>
      <c r="K29" s="80"/>
      <c r="L29" s="146"/>
      <c r="M29" s="111"/>
      <c r="N29" s="147">
        <f t="shared" si="5"/>
      </c>
      <c r="O29" s="80">
        <v>0.009293981481481481</v>
      </c>
      <c r="P29" s="146">
        <f t="shared" si="3"/>
        <v>947.6961394769614</v>
      </c>
      <c r="Q29" s="111"/>
      <c r="R29" s="147">
        <f t="shared" si="6"/>
      </c>
      <c r="S29" s="148">
        <f t="shared" si="4"/>
        <v>947.6961394769614</v>
      </c>
      <c r="T29" s="162">
        <f>P29</f>
        <v>947.6961394769614</v>
      </c>
      <c r="U29" s="151">
        <f>IF(H29="",0,H29)</f>
        <v>0</v>
      </c>
      <c r="V29" s="151">
        <f>IF(J29="",0,J29)</f>
        <v>0</v>
      </c>
      <c r="W29" s="151">
        <f>IF(N29="",0,N29)</f>
        <v>0</v>
      </c>
      <c r="X29" s="151">
        <f>IF(P29="",0,P29)</f>
        <v>947.6961394769614</v>
      </c>
      <c r="Y29" s="151">
        <f>IF(R29="",0,R29)</f>
        <v>0</v>
      </c>
      <c r="Z29" s="151" t="e">
        <f>IF(#REF!="",0,#REF!)</f>
        <v>#REF!</v>
      </c>
    </row>
    <row r="30" spans="1:26" s="79" customFormat="1" ht="12.75" customHeight="1">
      <c r="A30" s="209">
        <v>27</v>
      </c>
      <c r="B30" s="133" t="s">
        <v>452</v>
      </c>
      <c r="C30" s="133" t="s">
        <v>392</v>
      </c>
      <c r="D30" s="57" t="s">
        <v>453</v>
      </c>
      <c r="E30" s="115"/>
      <c r="F30" s="150"/>
      <c r="G30" s="80"/>
      <c r="H30" s="146">
        <f t="shared" si="0"/>
      </c>
      <c r="I30" s="111"/>
      <c r="J30" s="150">
        <f t="shared" si="1"/>
      </c>
      <c r="K30" s="80"/>
      <c r="L30" s="146"/>
      <c r="M30" s="111"/>
      <c r="N30" s="147">
        <f t="shared" si="5"/>
      </c>
      <c r="O30" s="80">
        <v>0.00962962962962963</v>
      </c>
      <c r="P30" s="146">
        <f t="shared" si="3"/>
        <v>914.6634615384614</v>
      </c>
      <c r="Q30" s="111"/>
      <c r="R30" s="147">
        <f t="shared" si="6"/>
      </c>
      <c r="S30" s="148">
        <f t="shared" si="4"/>
        <v>914.6634615384614</v>
      </c>
      <c r="T30" s="162">
        <f>P30</f>
        <v>914.6634615384614</v>
      </c>
      <c r="U30" s="151">
        <f>IF(H30="",0,H30)</f>
        <v>0</v>
      </c>
      <c r="V30" s="151">
        <f>IF(J30="",0,J30)</f>
        <v>0</v>
      </c>
      <c r="W30" s="151">
        <f>IF(N30="",0,N30)</f>
        <v>0</v>
      </c>
      <c r="X30" s="151">
        <f>IF(P30="",0,P30)</f>
        <v>914.6634615384614</v>
      </c>
      <c r="Y30" s="151">
        <f>IF(R30="",0,R30)</f>
        <v>0</v>
      </c>
      <c r="Z30" s="151" t="e">
        <f>IF(#REF!="",0,#REF!)</f>
        <v>#REF!</v>
      </c>
    </row>
    <row r="31" spans="1:25" s="79" customFormat="1" ht="12.75" customHeight="1">
      <c r="A31" s="138">
        <v>28</v>
      </c>
      <c r="B31" s="79" t="s">
        <v>781</v>
      </c>
      <c r="C31" s="79" t="s">
        <v>782</v>
      </c>
      <c r="F31" s="150"/>
      <c r="G31" s="80"/>
      <c r="H31" s="146">
        <f t="shared" si="0"/>
      </c>
      <c r="I31" s="111"/>
      <c r="J31" s="150">
        <f t="shared" si="1"/>
      </c>
      <c r="K31" s="80"/>
      <c r="L31" s="146"/>
      <c r="M31" s="111"/>
      <c r="N31" s="147">
        <f t="shared" si="5"/>
      </c>
      <c r="O31" s="80"/>
      <c r="P31" s="146">
        <f t="shared" si="3"/>
      </c>
      <c r="Q31" s="122">
        <v>0.020694444444444446</v>
      </c>
      <c r="R31" s="150">
        <f t="shared" si="6"/>
        <v>909.9552572706933</v>
      </c>
      <c r="S31" s="148">
        <f t="shared" si="4"/>
        <v>909.9552572706933</v>
      </c>
      <c r="T31" s="162">
        <f>IF(S31="","",IF(COUNT(U31:Z31)&lt;$V$2,S31,IF(COUNT(U31:Z31)=$V$2,S31-MIN(U31:Z31),S31-MIN(U31:Z31)-SMALL(U31:Z31,2)-SMALL(U31:Z31,3))))</f>
        <v>909.9552572706933</v>
      </c>
      <c r="U31" s="138"/>
      <c r="V31" s="138"/>
      <c r="W31" s="138"/>
      <c r="X31" s="138"/>
      <c r="Y31" s="138"/>
    </row>
    <row r="32" spans="1:27" s="79" customFormat="1" ht="12.75" customHeight="1">
      <c r="A32" s="209">
        <v>29</v>
      </c>
      <c r="B32" s="133" t="s">
        <v>179</v>
      </c>
      <c r="C32" s="56" t="s">
        <v>405</v>
      </c>
      <c r="D32" s="57"/>
      <c r="E32" s="115"/>
      <c r="F32" s="150"/>
      <c r="G32" s="80"/>
      <c r="H32" s="146">
        <f t="shared" si="0"/>
      </c>
      <c r="I32" s="111"/>
      <c r="J32" s="150">
        <f t="shared" si="1"/>
      </c>
      <c r="K32" s="80">
        <v>0.009374999999999994</v>
      </c>
      <c r="L32" s="146">
        <f>IF(K32="","",K$2/(K32)*$V$3)</f>
        <v>909.8765432098771</v>
      </c>
      <c r="M32" s="111"/>
      <c r="N32" s="147">
        <f t="shared" si="5"/>
      </c>
      <c r="O32" s="80"/>
      <c r="P32" s="146">
        <f t="shared" si="3"/>
      </c>
      <c r="Q32" s="111"/>
      <c r="R32" s="147">
        <f t="shared" si="6"/>
      </c>
      <c r="S32" s="148">
        <f t="shared" si="4"/>
        <v>909.8765432098771</v>
      </c>
      <c r="T32" s="162">
        <f>L32</f>
        <v>909.8765432098771</v>
      </c>
      <c r="U32" s="151">
        <f>IF(H32="",0,H32)</f>
        <v>0</v>
      </c>
      <c r="V32" s="151">
        <f>IF(J32="",0,J32)</f>
        <v>0</v>
      </c>
      <c r="W32" s="151">
        <f>IF(N32="",0,N32)</f>
        <v>0</v>
      </c>
      <c r="X32" s="151">
        <f>IF(P32="",0,P32)</f>
        <v>0</v>
      </c>
      <c r="Y32" s="151">
        <f>IF(R32="",0,R32)</f>
        <v>0</v>
      </c>
      <c r="Z32" s="151" t="e">
        <f>IF(#REF!="",0,#REF!)</f>
        <v>#REF!</v>
      </c>
      <c r="AA32" s="154"/>
    </row>
    <row r="33" spans="1:25" s="79" customFormat="1" ht="12.75" customHeight="1">
      <c r="A33" s="138">
        <v>30</v>
      </c>
      <c r="B33" s="204" t="s">
        <v>237</v>
      </c>
      <c r="C33" s="79" t="s">
        <v>238</v>
      </c>
      <c r="D33" s="204"/>
      <c r="E33" s="115"/>
      <c r="F33" s="150"/>
      <c r="G33" s="80"/>
      <c r="H33" s="146">
        <f t="shared" si="0"/>
      </c>
      <c r="I33" s="206">
        <v>0.01853009259259259</v>
      </c>
      <c r="J33" s="150">
        <f t="shared" si="1"/>
        <v>875.0780762023736</v>
      </c>
      <c r="K33" s="80"/>
      <c r="L33" s="146">
        <f>IF(K33="","",K$2/(K33)*$V$3)</f>
      </c>
      <c r="M33" s="111"/>
      <c r="N33" s="147">
        <f t="shared" si="5"/>
      </c>
      <c r="O33" s="80"/>
      <c r="P33" s="146">
        <f t="shared" si="3"/>
      </c>
      <c r="Q33" s="111"/>
      <c r="R33" s="147">
        <f t="shared" si="6"/>
      </c>
      <c r="S33" s="148">
        <f t="shared" si="4"/>
        <v>875.0780762023736</v>
      </c>
      <c r="T33" s="162">
        <f>J33</f>
        <v>875.0780762023736</v>
      </c>
      <c r="U33" s="138"/>
      <c r="V33" s="138"/>
      <c r="W33" s="138"/>
      <c r="X33" s="138"/>
      <c r="Y33" s="138"/>
    </row>
    <row r="34" spans="1:26" s="79" customFormat="1" ht="12.75" customHeight="1">
      <c r="A34" s="209">
        <v>31</v>
      </c>
      <c r="B34" s="79" t="s">
        <v>794</v>
      </c>
      <c r="C34" s="79" t="s">
        <v>795</v>
      </c>
      <c r="F34" s="150"/>
      <c r="G34" s="80"/>
      <c r="H34" s="146">
        <f t="shared" si="0"/>
      </c>
      <c r="I34" s="111"/>
      <c r="J34" s="150">
        <f t="shared" si="1"/>
      </c>
      <c r="K34" s="80"/>
      <c r="L34" s="146"/>
      <c r="M34" s="111"/>
      <c r="N34" s="147">
        <f t="shared" si="5"/>
      </c>
      <c r="O34" s="80"/>
      <c r="P34" s="146">
        <f t="shared" si="3"/>
      </c>
      <c r="Q34" s="122">
        <v>0.021678240740740738</v>
      </c>
      <c r="R34" s="150">
        <f t="shared" si="6"/>
        <v>868.6599038974907</v>
      </c>
      <c r="S34" s="148">
        <f t="shared" si="4"/>
        <v>868.6599038974907</v>
      </c>
      <c r="T34" s="162">
        <f>R34</f>
        <v>868.6599038974907</v>
      </c>
      <c r="U34" s="151">
        <f>IF(H34="",0,H34)</f>
        <v>0</v>
      </c>
      <c r="V34" s="151">
        <f>IF(J34="",0,J34)</f>
        <v>0</v>
      </c>
      <c r="W34" s="151">
        <f>IF(N34="",0,N34)</f>
        <v>0</v>
      </c>
      <c r="X34" s="151">
        <f>IF(P34="",0,P34)</f>
        <v>0</v>
      </c>
      <c r="Y34" s="151">
        <f>IF(R34="",0,R34)</f>
        <v>868.6599038974907</v>
      </c>
      <c r="Z34" s="151" t="e">
        <f>IF(#REF!="",0,#REF!)</f>
        <v>#REF!</v>
      </c>
    </row>
    <row r="35" spans="1:25" s="79" customFormat="1" ht="12.75" customHeight="1">
      <c r="A35" s="138">
        <v>32</v>
      </c>
      <c r="B35" s="133" t="s">
        <v>249</v>
      </c>
      <c r="C35" s="133" t="s">
        <v>186</v>
      </c>
      <c r="D35" s="57" t="s">
        <v>174</v>
      </c>
      <c r="E35" s="115"/>
      <c r="F35" s="150"/>
      <c r="G35" s="80"/>
      <c r="H35" s="146">
        <f t="shared" si="0"/>
      </c>
      <c r="I35" s="111"/>
      <c r="J35" s="150">
        <f t="shared" si="1"/>
      </c>
      <c r="K35" s="80"/>
      <c r="L35" s="146"/>
      <c r="M35" s="111"/>
      <c r="N35" s="147">
        <f t="shared" si="5"/>
      </c>
      <c r="O35" s="80">
        <v>0.010208333333333333</v>
      </c>
      <c r="P35" s="146">
        <f t="shared" si="3"/>
        <v>862.81179138322</v>
      </c>
      <c r="Q35" s="111"/>
      <c r="R35" s="147">
        <f t="shared" si="6"/>
      </c>
      <c r="S35" s="148">
        <f t="shared" si="4"/>
        <v>862.81179138322</v>
      </c>
      <c r="T35" s="162">
        <f>P35</f>
        <v>862.81179138322</v>
      </c>
      <c r="U35" s="138"/>
      <c r="V35" s="138"/>
      <c r="W35" s="138"/>
      <c r="X35" s="138"/>
      <c r="Y35" s="138"/>
    </row>
    <row r="36" spans="1:27" s="79" customFormat="1" ht="12.75" customHeight="1">
      <c r="A36" s="209">
        <v>33</v>
      </c>
      <c r="B36" s="133" t="s">
        <v>455</v>
      </c>
      <c r="C36" s="133" t="s">
        <v>247</v>
      </c>
      <c r="D36" s="57" t="s">
        <v>174</v>
      </c>
      <c r="E36" s="115"/>
      <c r="F36" s="150"/>
      <c r="G36" s="80"/>
      <c r="H36" s="146">
        <f aca="true" t="shared" si="12" ref="H36:H67">IF(G36="","",G$2/(G36)*$V$3)</f>
      </c>
      <c r="I36" s="111">
        <v>0.018541666666666668</v>
      </c>
      <c r="J36" s="150">
        <f aca="true" t="shared" si="13" ref="J36:J67">IF(I36="","",I$2/(I36)*$V$3)</f>
        <v>874.5318352059926</v>
      </c>
      <c r="K36" s="80"/>
      <c r="L36" s="146"/>
      <c r="M36" s="111"/>
      <c r="N36" s="147">
        <f t="shared" si="5"/>
      </c>
      <c r="O36" s="80">
        <v>0.01054398148148148</v>
      </c>
      <c r="P36" s="146">
        <f aca="true" t="shared" si="14" ref="P36:P67">IF(O36="","",O$2/(O36)*$V$3)</f>
        <v>835.3457738748629</v>
      </c>
      <c r="Q36" s="111"/>
      <c r="R36" s="147">
        <f t="shared" si="6"/>
      </c>
      <c r="S36" s="148">
        <f aca="true" t="shared" si="15" ref="S36:S67">IF(B36="","",SUM(H36,J36,N36,P36,R36,L36,F36))</f>
        <v>1709.8776090808556</v>
      </c>
      <c r="T36" s="162">
        <f>P36</f>
        <v>835.3457738748629</v>
      </c>
      <c r="U36" s="151">
        <f>IF(H36="",0,H36)</f>
        <v>0</v>
      </c>
      <c r="V36" s="151">
        <f>IF(J36="",0,J36)</f>
        <v>874.5318352059926</v>
      </c>
      <c r="W36" s="151">
        <f>IF(N36="",0,N36)</f>
        <v>0</v>
      </c>
      <c r="X36" s="151">
        <f>IF(P36="",0,P36)</f>
        <v>835.3457738748629</v>
      </c>
      <c r="Y36" s="151">
        <f>IF(R36="",0,R36)</f>
        <v>0</v>
      </c>
      <c r="Z36" s="151" t="e">
        <f>IF(#REF!="",0,#REF!)</f>
        <v>#REF!</v>
      </c>
      <c r="AA36" s="154"/>
    </row>
    <row r="37" spans="1:25" s="79" customFormat="1" ht="12.75" customHeight="1">
      <c r="A37" s="138">
        <v>34</v>
      </c>
      <c r="B37" s="133" t="s">
        <v>214</v>
      </c>
      <c r="C37" s="56" t="s">
        <v>15</v>
      </c>
      <c r="D37" s="57" t="s">
        <v>206</v>
      </c>
      <c r="E37" s="115"/>
      <c r="F37" s="150"/>
      <c r="G37" s="80"/>
      <c r="H37" s="146">
        <f t="shared" si="12"/>
      </c>
      <c r="I37" s="111"/>
      <c r="J37" s="150">
        <f t="shared" si="13"/>
      </c>
      <c r="K37" s="80"/>
      <c r="L37" s="146"/>
      <c r="M37" s="111">
        <v>0.022222222222222223</v>
      </c>
      <c r="N37" s="147">
        <f t="shared" si="5"/>
        <v>832.2916666666666</v>
      </c>
      <c r="O37" s="80"/>
      <c r="P37" s="146">
        <f t="shared" si="14"/>
      </c>
      <c r="Q37" s="111"/>
      <c r="R37" s="147">
        <f t="shared" si="6"/>
      </c>
      <c r="S37" s="148">
        <f t="shared" si="15"/>
        <v>832.2916666666666</v>
      </c>
      <c r="T37" s="162">
        <f>N37</f>
        <v>832.2916666666666</v>
      </c>
      <c r="U37" s="138"/>
      <c r="V37" s="138"/>
      <c r="W37" s="138"/>
      <c r="X37" s="138"/>
      <c r="Y37" s="138"/>
    </row>
    <row r="38" spans="1:26" s="79" customFormat="1" ht="12.75" customHeight="1">
      <c r="A38" s="209">
        <v>35</v>
      </c>
      <c r="B38" s="204" t="s">
        <v>248</v>
      </c>
      <c r="C38" s="79" t="s">
        <v>31</v>
      </c>
      <c r="D38" s="204"/>
      <c r="E38" s="115"/>
      <c r="F38" s="150"/>
      <c r="G38" s="80"/>
      <c r="H38" s="146">
        <f t="shared" si="12"/>
      </c>
      <c r="I38" s="206">
        <v>0.01954861111111111</v>
      </c>
      <c r="J38" s="150">
        <f t="shared" si="13"/>
        <v>829.4849023090588</v>
      </c>
      <c r="K38" s="80"/>
      <c r="L38" s="146">
        <f>IF(K38="","",K$2/(K38)*$V$3)</f>
      </c>
      <c r="M38" s="111"/>
      <c r="N38" s="147">
        <f t="shared" si="5"/>
      </c>
      <c r="O38" s="80"/>
      <c r="P38" s="146">
        <f t="shared" si="14"/>
      </c>
      <c r="Q38" s="111"/>
      <c r="R38" s="147">
        <f t="shared" si="6"/>
      </c>
      <c r="S38" s="148">
        <f t="shared" si="15"/>
        <v>829.4849023090588</v>
      </c>
      <c r="T38" s="162">
        <f>J38</f>
        <v>829.4849023090588</v>
      </c>
      <c r="U38" s="151">
        <f>IF(H38="",0,H38)</f>
        <v>0</v>
      </c>
      <c r="V38" s="151">
        <f>IF(J38="",0,J38)</f>
        <v>829.4849023090588</v>
      </c>
      <c r="W38" s="151">
        <f>IF(N38="",0,N38)</f>
        <v>0</v>
      </c>
      <c r="X38" s="151">
        <f>IF(P38="",0,P38)</f>
        <v>0</v>
      </c>
      <c r="Y38" s="151">
        <f>IF(R38="",0,R38)</f>
        <v>0</v>
      </c>
      <c r="Z38" s="151" t="e">
        <f>IF(#REF!="",0,#REF!)</f>
        <v>#REF!</v>
      </c>
    </row>
    <row r="39" spans="1:26" s="79" customFormat="1" ht="12.75" customHeight="1">
      <c r="A39" s="138">
        <v>36</v>
      </c>
      <c r="B39" s="204" t="s">
        <v>243</v>
      </c>
      <c r="C39" s="79" t="s">
        <v>244</v>
      </c>
      <c r="D39" s="204" t="s">
        <v>230</v>
      </c>
      <c r="E39" s="115"/>
      <c r="F39" s="150"/>
      <c r="G39" s="80"/>
      <c r="H39" s="146">
        <f t="shared" si="12"/>
      </c>
      <c r="I39" s="206">
        <v>0.01986111111111111</v>
      </c>
      <c r="J39" s="150">
        <f t="shared" si="13"/>
        <v>816.4335664335666</v>
      </c>
      <c r="K39" s="80"/>
      <c r="L39" s="146">
        <f>IF(K39="","",K$2/(K39)*$V$3)</f>
      </c>
      <c r="M39" s="111"/>
      <c r="N39" s="147">
        <f t="shared" si="5"/>
      </c>
      <c r="O39" s="80"/>
      <c r="P39" s="146">
        <f t="shared" si="14"/>
      </c>
      <c r="Q39" s="111"/>
      <c r="R39" s="147">
        <f t="shared" si="6"/>
      </c>
      <c r="S39" s="148">
        <f t="shared" si="15"/>
        <v>816.4335664335666</v>
      </c>
      <c r="T39" s="162">
        <f>J39</f>
        <v>816.4335664335666</v>
      </c>
      <c r="U39" s="151">
        <f>IF(H39="",0,H39)</f>
        <v>0</v>
      </c>
      <c r="V39" s="151">
        <f>IF(J39="",0,J39)</f>
        <v>816.4335664335666</v>
      </c>
      <c r="W39" s="151">
        <f>IF(N39="",0,N39)</f>
        <v>0</v>
      </c>
      <c r="X39" s="151">
        <f>IF(P39="",0,P39)</f>
        <v>0</v>
      </c>
      <c r="Y39" s="151">
        <f>IF(R39="",0,R39)</f>
        <v>0</v>
      </c>
      <c r="Z39" s="151" t="e">
        <f>IF(#REF!="",0,#REF!)</f>
        <v>#REF!</v>
      </c>
    </row>
    <row r="40" spans="1:26" s="79" customFormat="1" ht="12.75" customHeight="1">
      <c r="A40" s="209">
        <v>37</v>
      </c>
      <c r="B40" s="204" t="s">
        <v>22</v>
      </c>
      <c r="C40" s="79" t="s">
        <v>23</v>
      </c>
      <c r="D40" s="204"/>
      <c r="E40" s="115"/>
      <c r="F40" s="150"/>
      <c r="G40" s="80"/>
      <c r="H40" s="146">
        <f t="shared" si="12"/>
      </c>
      <c r="I40" s="206">
        <v>0.02013888888888889</v>
      </c>
      <c r="J40" s="150">
        <f t="shared" si="13"/>
        <v>805.1724137931035</v>
      </c>
      <c r="K40" s="80"/>
      <c r="L40" s="146">
        <f>IF(K40="","",K$2/(K40)*$V$3)</f>
      </c>
      <c r="M40" s="111"/>
      <c r="N40" s="147">
        <f t="shared" si="5"/>
      </c>
      <c r="O40" s="80"/>
      <c r="P40" s="146">
        <f t="shared" si="14"/>
      </c>
      <c r="Q40" s="111"/>
      <c r="R40" s="147">
        <f t="shared" si="6"/>
      </c>
      <c r="S40" s="148">
        <f t="shared" si="15"/>
        <v>805.1724137931035</v>
      </c>
      <c r="T40" s="162">
        <f>J40</f>
        <v>805.1724137931035</v>
      </c>
      <c r="U40" s="151">
        <f>IF(H40="",0,H40)</f>
        <v>0</v>
      </c>
      <c r="V40" s="151">
        <f>IF(J40="",0,J40)</f>
        <v>805.1724137931035</v>
      </c>
      <c r="W40" s="151">
        <f>IF(N40="",0,N40)</f>
        <v>0</v>
      </c>
      <c r="X40" s="151">
        <f>IF(P40="",0,P40)</f>
        <v>0</v>
      </c>
      <c r="Y40" s="151">
        <f>IF(R40="",0,R40)</f>
        <v>0</v>
      </c>
      <c r="Z40" s="151" t="e">
        <f>IF(#REF!="",0,#REF!)</f>
        <v>#REF!</v>
      </c>
    </row>
    <row r="41" spans="1:26" s="79" customFormat="1" ht="12.75" customHeight="1">
      <c r="A41" s="138">
        <v>38</v>
      </c>
      <c r="B41" s="133" t="s">
        <v>395</v>
      </c>
      <c r="C41" s="56" t="s">
        <v>406</v>
      </c>
      <c r="D41" s="57"/>
      <c r="E41" s="115"/>
      <c r="F41" s="150"/>
      <c r="G41" s="80"/>
      <c r="H41" s="146">
        <f t="shared" si="12"/>
      </c>
      <c r="I41" s="111"/>
      <c r="J41" s="150">
        <f t="shared" si="13"/>
      </c>
      <c r="K41" s="80">
        <v>0.010694444444444437</v>
      </c>
      <c r="L41" s="146">
        <f>IF(K41="","",K$2/(K41)*$V$3)</f>
        <v>797.6190476190483</v>
      </c>
      <c r="M41" s="111"/>
      <c r="N41" s="147">
        <f aca="true" t="shared" si="16" ref="N41:N72">IF(M41="","",M$2/(M41)*$V$3)</f>
      </c>
      <c r="O41" s="80"/>
      <c r="P41" s="146">
        <f t="shared" si="14"/>
      </c>
      <c r="Q41" s="111"/>
      <c r="R41" s="147">
        <f aca="true" t="shared" si="17" ref="R41:R72">IF(Q41="","",Q$2/(Q41)*$V$3)</f>
      </c>
      <c r="S41" s="148">
        <f t="shared" si="15"/>
        <v>797.6190476190483</v>
      </c>
      <c r="T41" s="162">
        <f>L41</f>
        <v>797.6190476190483</v>
      </c>
      <c r="U41" s="151">
        <f>IF(H41="",0,H41)</f>
        <v>0</v>
      </c>
      <c r="V41" s="151">
        <f>IF(J41="",0,J41)</f>
        <v>0</v>
      </c>
      <c r="W41" s="151">
        <f>IF(N41="",0,N41)</f>
        <v>0</v>
      </c>
      <c r="X41" s="151">
        <f>IF(P41="",0,P41)</f>
        <v>0</v>
      </c>
      <c r="Y41" s="151">
        <f>IF(R41="",0,R41)</f>
        <v>0</v>
      </c>
      <c r="Z41" s="151" t="e">
        <f>IF(#REF!="",0,#REF!)</f>
        <v>#REF!</v>
      </c>
    </row>
    <row r="42" spans="1:25" s="79" customFormat="1" ht="12.75" customHeight="1">
      <c r="A42" s="209">
        <v>39</v>
      </c>
      <c r="B42" s="79" t="s">
        <v>783</v>
      </c>
      <c r="C42" s="79" t="s">
        <v>784</v>
      </c>
      <c r="F42" s="150"/>
      <c r="G42" s="80"/>
      <c r="H42" s="146">
        <f t="shared" si="12"/>
      </c>
      <c r="I42" s="111"/>
      <c r="J42" s="150">
        <f t="shared" si="13"/>
      </c>
      <c r="K42" s="80"/>
      <c r="L42" s="146"/>
      <c r="M42" s="111"/>
      <c r="N42" s="147">
        <f t="shared" si="16"/>
      </c>
      <c r="O42" s="80"/>
      <c r="P42" s="146">
        <f t="shared" si="14"/>
      </c>
      <c r="Q42" s="122">
        <v>0.023634259259259258</v>
      </c>
      <c r="R42" s="150">
        <f t="shared" si="17"/>
        <v>796.7678746327131</v>
      </c>
      <c r="S42" s="148">
        <f t="shared" si="15"/>
        <v>796.7678746327131</v>
      </c>
      <c r="T42" s="162">
        <f>R42</f>
        <v>796.7678746327131</v>
      </c>
      <c r="U42" s="138"/>
      <c r="V42" s="138"/>
      <c r="W42" s="138"/>
      <c r="X42" s="138"/>
      <c r="Y42" s="138"/>
    </row>
    <row r="43" spans="1:26" s="79" customFormat="1" ht="12.75" customHeight="1">
      <c r="A43" s="138">
        <v>40</v>
      </c>
      <c r="B43" s="204" t="s">
        <v>396</v>
      </c>
      <c r="C43" s="79" t="s">
        <v>319</v>
      </c>
      <c r="D43" s="204"/>
      <c r="E43" s="115"/>
      <c r="F43" s="150"/>
      <c r="G43" s="80"/>
      <c r="H43" s="146">
        <f t="shared" si="12"/>
      </c>
      <c r="I43" s="206">
        <v>0.020474537037037038</v>
      </c>
      <c r="J43" s="150">
        <f t="shared" si="13"/>
        <v>791.9728660260034</v>
      </c>
      <c r="K43" s="80"/>
      <c r="L43" s="146">
        <f>IF(K43="","",K$2/(K43)*$V$3)</f>
      </c>
      <c r="M43" s="111"/>
      <c r="N43" s="147">
        <f t="shared" si="16"/>
      </c>
      <c r="O43" s="80"/>
      <c r="P43" s="146">
        <f t="shared" si="14"/>
      </c>
      <c r="Q43" s="111"/>
      <c r="R43" s="147">
        <f t="shared" si="17"/>
      </c>
      <c r="S43" s="148">
        <f t="shared" si="15"/>
        <v>791.9728660260034</v>
      </c>
      <c r="T43" s="162">
        <f>J43</f>
        <v>791.9728660260034</v>
      </c>
      <c r="U43" s="151">
        <f>IF(H43="",0,H43)</f>
        <v>0</v>
      </c>
      <c r="V43" s="151">
        <f>IF(J43="",0,J43)</f>
        <v>791.9728660260034</v>
      </c>
      <c r="W43" s="151">
        <f>IF(N43="",0,N43)</f>
        <v>0</v>
      </c>
      <c r="X43" s="151">
        <f>IF(P43="",0,P43)</f>
        <v>0</v>
      </c>
      <c r="Y43" s="151">
        <f>IF(R43="",0,R43)</f>
        <v>0</v>
      </c>
      <c r="Z43" s="151" t="e">
        <f>IF(#REF!="",0,#REF!)</f>
        <v>#REF!</v>
      </c>
    </row>
    <row r="44" spans="1:25" s="79" customFormat="1" ht="12.75" customHeight="1">
      <c r="A44" s="209">
        <v>41</v>
      </c>
      <c r="B44" s="133" t="s">
        <v>456</v>
      </c>
      <c r="C44" s="133" t="s">
        <v>457</v>
      </c>
      <c r="D44" s="57" t="s">
        <v>458</v>
      </c>
      <c r="E44" s="115"/>
      <c r="F44" s="150"/>
      <c r="G44" s="80"/>
      <c r="H44" s="146">
        <f t="shared" si="12"/>
      </c>
      <c r="I44" s="111"/>
      <c r="J44" s="150">
        <f t="shared" si="13"/>
      </c>
      <c r="K44" s="80"/>
      <c r="L44" s="146"/>
      <c r="M44" s="111"/>
      <c r="N44" s="147">
        <f t="shared" si="16"/>
      </c>
      <c r="O44" s="80">
        <v>0.011157407407407408</v>
      </c>
      <c r="P44" s="146">
        <f t="shared" si="14"/>
        <v>789.4190871369294</v>
      </c>
      <c r="Q44" s="111"/>
      <c r="R44" s="147">
        <f t="shared" si="17"/>
      </c>
      <c r="S44" s="148">
        <f t="shared" si="15"/>
        <v>789.4190871369294</v>
      </c>
      <c r="T44" s="162">
        <f>IF(S44="","",IF(COUNT(U44:Z44)&lt;$V$2,S44,IF(COUNT(U44:Z44)=$V$2,S44-MIN(U44:Z44),S44-MIN(U44:Z44)-SMALL(U44:Z44,2)-SMALL(U44:Z44,3))))</f>
        <v>789.4190871369294</v>
      </c>
      <c r="U44" s="138"/>
      <c r="V44" s="138"/>
      <c r="W44" s="138"/>
      <c r="X44" s="138"/>
      <c r="Y44" s="138"/>
    </row>
    <row r="45" spans="1:27" s="79" customFormat="1" ht="12.75" customHeight="1">
      <c r="A45" s="138">
        <v>42</v>
      </c>
      <c r="B45" s="204" t="s">
        <v>26</v>
      </c>
      <c r="C45" s="79" t="s">
        <v>27</v>
      </c>
      <c r="D45" s="204"/>
      <c r="E45" s="115"/>
      <c r="F45" s="150"/>
      <c r="G45" s="80"/>
      <c r="H45" s="146">
        <f t="shared" si="12"/>
      </c>
      <c r="I45" s="206">
        <v>0.02065972222222222</v>
      </c>
      <c r="J45" s="150">
        <f t="shared" si="13"/>
        <v>784.873949579832</v>
      </c>
      <c r="K45" s="80"/>
      <c r="L45" s="146">
        <f>IF(K45="","",K$2/(K45)*$V$3)</f>
      </c>
      <c r="M45" s="111"/>
      <c r="N45" s="147">
        <f t="shared" si="16"/>
      </c>
      <c r="O45" s="80"/>
      <c r="P45" s="146">
        <f t="shared" si="14"/>
      </c>
      <c r="Q45" s="111"/>
      <c r="R45" s="147">
        <f t="shared" si="17"/>
      </c>
      <c r="S45" s="148">
        <f t="shared" si="15"/>
        <v>784.873949579832</v>
      </c>
      <c r="T45" s="162">
        <f>J45</f>
        <v>784.873949579832</v>
      </c>
      <c r="U45" s="151">
        <f>IF(H45="",0,H45)</f>
        <v>0</v>
      </c>
      <c r="V45" s="151">
        <f>IF(J45="",0,J45)</f>
        <v>784.873949579832</v>
      </c>
      <c r="W45" s="151">
        <f>IF(N45="",0,N45)</f>
        <v>0</v>
      </c>
      <c r="X45" s="151">
        <f>IF(P45="",0,P45)</f>
        <v>0</v>
      </c>
      <c r="Y45" s="151">
        <f>IF(R45="",0,R45)</f>
        <v>0</v>
      </c>
      <c r="Z45" s="151" t="e">
        <f>IF(#REF!="",0,#REF!)</f>
        <v>#REF!</v>
      </c>
      <c r="AA45" s="154"/>
    </row>
    <row r="46" spans="1:26" s="79" customFormat="1" ht="12.75" customHeight="1">
      <c r="A46" s="209">
        <v>43</v>
      </c>
      <c r="B46" s="133" t="s">
        <v>368</v>
      </c>
      <c r="C46" s="56" t="s">
        <v>375</v>
      </c>
      <c r="D46" s="57" t="s">
        <v>459</v>
      </c>
      <c r="E46" s="115"/>
      <c r="F46" s="150"/>
      <c r="G46" s="80"/>
      <c r="H46" s="146">
        <f t="shared" si="12"/>
      </c>
      <c r="I46" s="111"/>
      <c r="J46" s="150">
        <f t="shared" si="13"/>
      </c>
      <c r="K46" s="80"/>
      <c r="L46" s="146"/>
      <c r="M46" s="111"/>
      <c r="N46" s="147">
        <f t="shared" si="16"/>
      </c>
      <c r="O46" s="80">
        <v>0.011226851851851854</v>
      </c>
      <c r="P46" s="146">
        <f t="shared" si="14"/>
        <v>784.5360824742266</v>
      </c>
      <c r="Q46" s="111"/>
      <c r="R46" s="147">
        <f t="shared" si="17"/>
      </c>
      <c r="S46" s="148">
        <f t="shared" si="15"/>
        <v>784.5360824742266</v>
      </c>
      <c r="T46" s="162">
        <f>P46</f>
        <v>784.5360824742266</v>
      </c>
      <c r="U46" s="151">
        <f>IF(H46="",0,H46)</f>
        <v>0</v>
      </c>
      <c r="V46" s="151">
        <f>IF(J46="",0,J46)</f>
        <v>0</v>
      </c>
      <c r="W46" s="151">
        <f>IF(N46="",0,N46)</f>
        <v>0</v>
      </c>
      <c r="X46" s="151">
        <f>IF(P46="",0,P46)</f>
        <v>784.5360824742266</v>
      </c>
      <c r="Y46" s="151">
        <f>IF(R46="",0,R46)</f>
        <v>0</v>
      </c>
      <c r="Z46" s="151" t="e">
        <f>IF(#REF!="",0,#REF!)</f>
        <v>#REF!</v>
      </c>
    </row>
    <row r="47" spans="1:26" s="79" customFormat="1" ht="12.75" customHeight="1">
      <c r="A47" s="138">
        <v>44</v>
      </c>
      <c r="B47" s="79" t="s">
        <v>785</v>
      </c>
      <c r="C47" s="79" t="s">
        <v>786</v>
      </c>
      <c r="F47" s="150"/>
      <c r="G47" s="80"/>
      <c r="H47" s="146">
        <f t="shared" si="12"/>
      </c>
      <c r="I47" s="111"/>
      <c r="J47" s="150">
        <f t="shared" si="13"/>
      </c>
      <c r="K47" s="80"/>
      <c r="L47" s="146"/>
      <c r="M47" s="111"/>
      <c r="N47" s="147">
        <f t="shared" si="16"/>
      </c>
      <c r="O47" s="80"/>
      <c r="P47" s="146">
        <f t="shared" si="14"/>
      </c>
      <c r="Q47" s="122">
        <v>0.02407407407407407</v>
      </c>
      <c r="R47" s="150">
        <f t="shared" si="17"/>
        <v>782.2115384615386</v>
      </c>
      <c r="S47" s="148">
        <f t="shared" si="15"/>
        <v>782.2115384615386</v>
      </c>
      <c r="T47" s="162">
        <f>R47</f>
        <v>782.2115384615386</v>
      </c>
      <c r="U47" s="151">
        <f>IF(H47="",0,H47)</f>
        <v>0</v>
      </c>
      <c r="V47" s="151">
        <f>IF(J47="",0,J47)</f>
        <v>0</v>
      </c>
      <c r="W47" s="151">
        <f>IF(N47="",0,N47)</f>
        <v>0</v>
      </c>
      <c r="X47" s="151">
        <f>IF(P47="",0,P47)</f>
        <v>0</v>
      </c>
      <c r="Y47" s="151">
        <f>IF(R47="",0,R47)</f>
        <v>782.2115384615386</v>
      </c>
      <c r="Z47" s="151" t="e">
        <f>IF(#REF!="",0,#REF!)</f>
        <v>#REF!</v>
      </c>
    </row>
    <row r="48" spans="1:26" s="79" customFormat="1" ht="12.75" customHeight="1">
      <c r="A48" s="209">
        <v>45</v>
      </c>
      <c r="B48" s="79" t="s">
        <v>787</v>
      </c>
      <c r="C48" s="79" t="s">
        <v>788</v>
      </c>
      <c r="F48" s="150"/>
      <c r="G48" s="80"/>
      <c r="H48" s="146">
        <f t="shared" si="12"/>
      </c>
      <c r="I48" s="111"/>
      <c r="J48" s="150">
        <f t="shared" si="13"/>
      </c>
      <c r="K48" s="80"/>
      <c r="L48" s="146"/>
      <c r="M48" s="111"/>
      <c r="N48" s="147">
        <f t="shared" si="16"/>
      </c>
      <c r="O48" s="80"/>
      <c r="P48" s="146">
        <f t="shared" si="14"/>
      </c>
      <c r="Q48" s="122">
        <v>0.024340277777777777</v>
      </c>
      <c r="R48" s="150">
        <f t="shared" si="17"/>
        <v>773.6566809320019</v>
      </c>
      <c r="S48" s="148">
        <f t="shared" si="15"/>
        <v>773.6566809320019</v>
      </c>
      <c r="T48" s="162">
        <f>R48</f>
        <v>773.6566809320019</v>
      </c>
      <c r="U48" s="151">
        <f>IF(H48="",0,H48)</f>
        <v>0</v>
      </c>
      <c r="V48" s="151">
        <f>IF(J48="",0,J48)</f>
        <v>0</v>
      </c>
      <c r="W48" s="151">
        <f>IF(N48="",0,N48)</f>
        <v>0</v>
      </c>
      <c r="X48" s="151">
        <f>IF(P48="",0,P48)</f>
        <v>0</v>
      </c>
      <c r="Y48" s="151">
        <f>IF(R48="",0,R48)</f>
        <v>773.6566809320019</v>
      </c>
      <c r="Z48" s="151" t="e">
        <f>IF(#REF!="",0,#REF!)</f>
        <v>#REF!</v>
      </c>
    </row>
    <row r="49" spans="1:26" s="79" customFormat="1" ht="12.75" customHeight="1">
      <c r="A49" s="138">
        <v>46</v>
      </c>
      <c r="B49" s="204" t="s">
        <v>47</v>
      </c>
      <c r="C49" s="79" t="s">
        <v>48</v>
      </c>
      <c r="D49" s="204"/>
      <c r="E49" s="115"/>
      <c r="F49" s="150"/>
      <c r="G49" s="80"/>
      <c r="H49" s="146">
        <f t="shared" si="12"/>
      </c>
      <c r="I49" s="206">
        <v>0.021087962962962965</v>
      </c>
      <c r="J49" s="150">
        <f t="shared" si="13"/>
        <v>768.9352360043908</v>
      </c>
      <c r="K49" s="80"/>
      <c r="L49" s="146">
        <f>IF(K49="","",K$2/(K49)*$V$3)</f>
      </c>
      <c r="M49" s="111"/>
      <c r="N49" s="147">
        <f t="shared" si="16"/>
      </c>
      <c r="O49" s="80"/>
      <c r="P49" s="146">
        <f t="shared" si="14"/>
      </c>
      <c r="Q49" s="111"/>
      <c r="R49" s="147">
        <f t="shared" si="17"/>
      </c>
      <c r="S49" s="148">
        <f t="shared" si="15"/>
        <v>768.9352360043908</v>
      </c>
      <c r="T49" s="162">
        <f>J49</f>
        <v>768.9352360043908</v>
      </c>
      <c r="U49" s="151">
        <f>IF(H49="",0,H49)</f>
        <v>0</v>
      </c>
      <c r="V49" s="151">
        <f>IF(J49="",0,J49)</f>
        <v>768.9352360043908</v>
      </c>
      <c r="W49" s="151">
        <f>IF(N49="",0,N49)</f>
        <v>0</v>
      </c>
      <c r="X49" s="151">
        <f>IF(P49="",0,P49)</f>
        <v>0</v>
      </c>
      <c r="Y49" s="151">
        <f>IF(R49="",0,R49)</f>
        <v>0</v>
      </c>
      <c r="Z49" s="151" t="e">
        <f>IF(#REF!="",0,#REF!)</f>
        <v>#REF!</v>
      </c>
    </row>
    <row r="50" spans="1:25" s="79" customFormat="1" ht="12.75" customHeight="1">
      <c r="A50" s="209">
        <v>47</v>
      </c>
      <c r="B50" s="79" t="s">
        <v>796</v>
      </c>
      <c r="C50" s="79" t="s">
        <v>797</v>
      </c>
      <c r="F50" s="150"/>
      <c r="G50" s="80"/>
      <c r="H50" s="146">
        <f t="shared" si="12"/>
      </c>
      <c r="I50" s="111"/>
      <c r="J50" s="150">
        <f t="shared" si="13"/>
      </c>
      <c r="K50" s="80"/>
      <c r="L50" s="146"/>
      <c r="M50" s="111"/>
      <c r="N50" s="147">
        <f t="shared" si="16"/>
      </c>
      <c r="O50" s="80"/>
      <c r="P50" s="146">
        <f t="shared" si="14"/>
      </c>
      <c r="Q50" s="122">
        <v>0.024756944444444443</v>
      </c>
      <c r="R50" s="150">
        <f t="shared" si="17"/>
        <v>760.6358111266948</v>
      </c>
      <c r="S50" s="148">
        <f t="shared" si="15"/>
        <v>760.6358111266948</v>
      </c>
      <c r="T50" s="162">
        <f>R50</f>
        <v>760.6358111266948</v>
      </c>
      <c r="U50" s="138"/>
      <c r="V50" s="138"/>
      <c r="W50" s="138"/>
      <c r="X50" s="138"/>
      <c r="Y50" s="138"/>
    </row>
    <row r="51" spans="1:25" s="79" customFormat="1" ht="12.75" customHeight="1">
      <c r="A51" s="138">
        <v>48</v>
      </c>
      <c r="B51" s="133" t="s">
        <v>218</v>
      </c>
      <c r="C51" s="134" t="s">
        <v>191</v>
      </c>
      <c r="D51" s="135" t="s">
        <v>427</v>
      </c>
      <c r="E51" s="115"/>
      <c r="F51" s="150"/>
      <c r="G51" s="80"/>
      <c r="H51" s="146">
        <f t="shared" si="12"/>
      </c>
      <c r="I51" s="111"/>
      <c r="J51" s="150">
        <f t="shared" si="13"/>
      </c>
      <c r="K51" s="80"/>
      <c r="L51" s="146"/>
      <c r="M51" s="111"/>
      <c r="N51" s="147">
        <f t="shared" si="16"/>
      </c>
      <c r="O51" s="80">
        <v>0.011597222222222222</v>
      </c>
      <c r="P51" s="146">
        <f t="shared" si="14"/>
        <v>759.4810379241517</v>
      </c>
      <c r="Q51" s="111"/>
      <c r="R51" s="147">
        <f t="shared" si="17"/>
      </c>
      <c r="S51" s="148">
        <f t="shared" si="15"/>
        <v>759.4810379241517</v>
      </c>
      <c r="T51" s="162">
        <f>IF(S51="","",IF(COUNT(U51:Z51)&lt;$V$2,S51,IF(COUNT(U51:Z51)=$V$2,S51-MIN(U51:Z51),S51-MIN(U51:Z51)-SMALL(U51:Z51,2)-SMALL(U51:Z51,3))))</f>
        <v>759.4810379241517</v>
      </c>
      <c r="U51" s="138"/>
      <c r="V51" s="138"/>
      <c r="W51" s="138"/>
      <c r="X51" s="138"/>
      <c r="Y51" s="138"/>
    </row>
    <row r="52" spans="1:26" s="79" customFormat="1" ht="12.75" customHeight="1">
      <c r="A52" s="209">
        <v>49</v>
      </c>
      <c r="B52" s="133" t="s">
        <v>460</v>
      </c>
      <c r="C52" s="134" t="s">
        <v>296</v>
      </c>
      <c r="D52" s="135" t="s">
        <v>429</v>
      </c>
      <c r="E52" s="115"/>
      <c r="F52" s="150"/>
      <c r="G52" s="80"/>
      <c r="H52" s="146">
        <f t="shared" si="12"/>
      </c>
      <c r="I52" s="111"/>
      <c r="J52" s="150">
        <f t="shared" si="13"/>
      </c>
      <c r="K52" s="80"/>
      <c r="L52" s="146"/>
      <c r="M52" s="111"/>
      <c r="N52" s="147">
        <f t="shared" si="16"/>
      </c>
      <c r="O52" s="80">
        <v>0.011608796296296296</v>
      </c>
      <c r="P52" s="146">
        <f t="shared" si="14"/>
        <v>758.7238285144566</v>
      </c>
      <c r="Q52" s="111"/>
      <c r="R52" s="147">
        <f t="shared" si="17"/>
      </c>
      <c r="S52" s="148">
        <f t="shared" si="15"/>
        <v>758.7238285144566</v>
      </c>
      <c r="T52" s="162">
        <f>P52</f>
        <v>758.7238285144566</v>
      </c>
      <c r="U52" s="151">
        <f>IF(H52="",0,H52)</f>
        <v>0</v>
      </c>
      <c r="V52" s="151">
        <f>IF(J52="",0,J52)</f>
        <v>0</v>
      </c>
      <c r="W52" s="151">
        <f>IF(N52="",0,N52)</f>
        <v>0</v>
      </c>
      <c r="X52" s="151">
        <f>IF(P52="",0,P52)</f>
        <v>758.7238285144566</v>
      </c>
      <c r="Y52" s="151">
        <f>IF(R52="",0,R52)</f>
        <v>0</v>
      </c>
      <c r="Z52" s="151" t="e">
        <f>IF(#REF!="",0,#REF!)</f>
        <v>#REF!</v>
      </c>
    </row>
    <row r="53" spans="1:26" s="79" customFormat="1" ht="12.75" customHeight="1">
      <c r="A53" s="138">
        <v>50</v>
      </c>
      <c r="B53" s="204" t="s">
        <v>32</v>
      </c>
      <c r="C53" s="79" t="s">
        <v>33</v>
      </c>
      <c r="D53" s="204" t="s">
        <v>230</v>
      </c>
      <c r="E53" s="115"/>
      <c r="F53" s="150"/>
      <c r="G53" s="80"/>
      <c r="H53" s="146">
        <f t="shared" si="12"/>
      </c>
      <c r="I53" s="206">
        <v>0.021388888888888888</v>
      </c>
      <c r="J53" s="150">
        <f t="shared" si="13"/>
        <v>758.1168831168833</v>
      </c>
      <c r="K53" s="80"/>
      <c r="L53" s="146">
        <f>IF(K53="","",K$2/(K53)*$V$3)</f>
      </c>
      <c r="M53" s="111"/>
      <c r="N53" s="147">
        <f t="shared" si="16"/>
      </c>
      <c r="O53" s="80"/>
      <c r="P53" s="146">
        <f t="shared" si="14"/>
      </c>
      <c r="Q53" s="111"/>
      <c r="R53" s="147">
        <f t="shared" si="17"/>
      </c>
      <c r="S53" s="148">
        <f t="shared" si="15"/>
        <v>758.1168831168833</v>
      </c>
      <c r="T53" s="162">
        <f>J53</f>
        <v>758.1168831168833</v>
      </c>
      <c r="U53" s="151">
        <f>IF(H53="",0,H53)</f>
        <v>0</v>
      </c>
      <c r="V53" s="151">
        <f>IF(J53="",0,J53)</f>
        <v>758.1168831168833</v>
      </c>
      <c r="W53" s="151">
        <f>IF(N53="",0,N53)</f>
        <v>0</v>
      </c>
      <c r="X53" s="151">
        <f>IF(P53="",0,P53)</f>
        <v>0</v>
      </c>
      <c r="Y53" s="151">
        <f>IF(R53="",0,R53)</f>
        <v>0</v>
      </c>
      <c r="Z53" s="151" t="e">
        <f>IF(#REF!="",0,#REF!)</f>
        <v>#REF!</v>
      </c>
    </row>
    <row r="54" spans="1:25" s="79" customFormat="1" ht="12.75" customHeight="1">
      <c r="A54" s="209">
        <v>51</v>
      </c>
      <c r="B54" s="204" t="s">
        <v>218</v>
      </c>
      <c r="C54" s="79" t="s">
        <v>37</v>
      </c>
      <c r="D54" s="204"/>
      <c r="E54" s="115"/>
      <c r="F54" s="150"/>
      <c r="G54" s="80"/>
      <c r="H54" s="146">
        <f t="shared" si="12"/>
      </c>
      <c r="I54" s="206">
        <v>0.02150462962962963</v>
      </c>
      <c r="J54" s="150">
        <f t="shared" si="13"/>
        <v>754.0365984930033</v>
      </c>
      <c r="K54" s="80"/>
      <c r="L54" s="146">
        <f>IF(K54="","",K$2/(K54)*$V$3)</f>
      </c>
      <c r="M54" s="111"/>
      <c r="N54" s="147">
        <f t="shared" si="16"/>
      </c>
      <c r="O54" s="80"/>
      <c r="P54" s="146">
        <f t="shared" si="14"/>
      </c>
      <c r="Q54" s="111"/>
      <c r="R54" s="147">
        <f t="shared" si="17"/>
      </c>
      <c r="S54" s="148">
        <f t="shared" si="15"/>
        <v>754.0365984930033</v>
      </c>
      <c r="T54" s="162">
        <f>J54</f>
        <v>754.0365984930033</v>
      </c>
      <c r="U54" s="138"/>
      <c r="V54" s="138"/>
      <c r="W54" s="138"/>
      <c r="X54" s="138"/>
      <c r="Y54" s="138"/>
    </row>
    <row r="55" spans="1:26" s="79" customFormat="1" ht="12.75" customHeight="1">
      <c r="A55" s="138">
        <v>52</v>
      </c>
      <c r="B55" s="79" t="s">
        <v>798</v>
      </c>
      <c r="C55" s="79" t="s">
        <v>799</v>
      </c>
      <c r="F55" s="150"/>
      <c r="G55" s="80"/>
      <c r="H55" s="146">
        <f t="shared" si="12"/>
      </c>
      <c r="I55" s="111"/>
      <c r="J55" s="150">
        <f t="shared" si="13"/>
      </c>
      <c r="K55" s="80"/>
      <c r="L55" s="146"/>
      <c r="M55" s="111"/>
      <c r="N55" s="147">
        <f t="shared" si="16"/>
      </c>
      <c r="O55" s="80"/>
      <c r="P55" s="146">
        <f t="shared" si="14"/>
      </c>
      <c r="Q55" s="122">
        <v>0.025011574074074075</v>
      </c>
      <c r="R55" s="150">
        <f t="shared" si="17"/>
        <v>752.8921795465062</v>
      </c>
      <c r="S55" s="148">
        <f t="shared" si="15"/>
        <v>752.8921795465062</v>
      </c>
      <c r="T55" s="162">
        <f>R55</f>
        <v>752.8921795465062</v>
      </c>
      <c r="U55" s="151">
        <f aca="true" t="shared" si="18" ref="U55:U63">IF(H55="",0,H55)</f>
        <v>0</v>
      </c>
      <c r="V55" s="151">
        <f aca="true" t="shared" si="19" ref="V55:V63">IF(J55="",0,J55)</f>
        <v>0</v>
      </c>
      <c r="W55" s="151">
        <f aca="true" t="shared" si="20" ref="W55:W63">IF(N55="",0,N55)</f>
        <v>0</v>
      </c>
      <c r="X55" s="151">
        <f aca="true" t="shared" si="21" ref="X55:X63">IF(P55="",0,P55)</f>
        <v>0</v>
      </c>
      <c r="Y55" s="151">
        <f aca="true" t="shared" si="22" ref="Y55:Y63">IF(R55="",0,R55)</f>
        <v>752.8921795465062</v>
      </c>
      <c r="Z55" s="151" t="e">
        <f>IF(#REF!="",0,#REF!)</f>
        <v>#REF!</v>
      </c>
    </row>
    <row r="56" spans="1:26" s="79" customFormat="1" ht="12.75" customHeight="1">
      <c r="A56" s="209">
        <v>53</v>
      </c>
      <c r="B56" s="133" t="s">
        <v>461</v>
      </c>
      <c r="C56" s="56" t="s">
        <v>462</v>
      </c>
      <c r="D56" s="57" t="s">
        <v>429</v>
      </c>
      <c r="E56" s="115"/>
      <c r="F56" s="150"/>
      <c r="G56" s="80"/>
      <c r="H56" s="146">
        <f t="shared" si="12"/>
      </c>
      <c r="I56" s="111"/>
      <c r="J56" s="150">
        <f t="shared" si="13"/>
      </c>
      <c r="K56" s="80"/>
      <c r="L56" s="146"/>
      <c r="M56" s="111"/>
      <c r="N56" s="147">
        <f t="shared" si="16"/>
      </c>
      <c r="O56" s="80">
        <v>0.011863425925925925</v>
      </c>
      <c r="P56" s="146">
        <f t="shared" si="14"/>
        <v>742.439024390244</v>
      </c>
      <c r="Q56" s="111"/>
      <c r="R56" s="147">
        <f t="shared" si="17"/>
      </c>
      <c r="S56" s="148">
        <f t="shared" si="15"/>
        <v>742.439024390244</v>
      </c>
      <c r="T56" s="162">
        <f>P56</f>
        <v>742.439024390244</v>
      </c>
      <c r="U56" s="151">
        <f t="shared" si="18"/>
        <v>0</v>
      </c>
      <c r="V56" s="151">
        <f t="shared" si="19"/>
        <v>0</v>
      </c>
      <c r="W56" s="151">
        <f t="shared" si="20"/>
        <v>0</v>
      </c>
      <c r="X56" s="151">
        <f t="shared" si="21"/>
        <v>742.439024390244</v>
      </c>
      <c r="Y56" s="151">
        <f t="shared" si="22"/>
        <v>0</v>
      </c>
      <c r="Z56" s="151" t="e">
        <f>IF(#REF!="",0,#REF!)</f>
        <v>#REF!</v>
      </c>
    </row>
    <row r="57" spans="1:26" s="79" customFormat="1" ht="12.75" customHeight="1">
      <c r="A57" s="138">
        <v>54</v>
      </c>
      <c r="B57" s="79" t="s">
        <v>789</v>
      </c>
      <c r="C57" s="79" t="s">
        <v>790</v>
      </c>
      <c r="F57" s="150"/>
      <c r="G57" s="80"/>
      <c r="H57" s="146">
        <f t="shared" si="12"/>
      </c>
      <c r="I57" s="111"/>
      <c r="J57" s="150">
        <f t="shared" si="13"/>
      </c>
      <c r="K57" s="80"/>
      <c r="L57" s="146"/>
      <c r="M57" s="111"/>
      <c r="N57" s="147">
        <f t="shared" si="16"/>
      </c>
      <c r="O57" s="80"/>
      <c r="P57" s="146">
        <f t="shared" si="14"/>
      </c>
      <c r="Q57" s="122">
        <v>0.025520833333333336</v>
      </c>
      <c r="R57" s="150">
        <f t="shared" si="17"/>
        <v>737.8684807256235</v>
      </c>
      <c r="S57" s="148">
        <f t="shared" si="15"/>
        <v>737.8684807256235</v>
      </c>
      <c r="T57" s="162">
        <f>R57</f>
        <v>737.8684807256235</v>
      </c>
      <c r="U57" s="151">
        <f t="shared" si="18"/>
        <v>0</v>
      </c>
      <c r="V57" s="151">
        <f t="shared" si="19"/>
        <v>0</v>
      </c>
      <c r="W57" s="151">
        <f t="shared" si="20"/>
        <v>0</v>
      </c>
      <c r="X57" s="151">
        <f t="shared" si="21"/>
        <v>0</v>
      </c>
      <c r="Y57" s="151">
        <f t="shared" si="22"/>
        <v>737.8684807256235</v>
      </c>
      <c r="Z57" s="151" t="e">
        <f>IF(#REF!="",0,#REF!)</f>
        <v>#REF!</v>
      </c>
    </row>
    <row r="58" spans="1:26" s="79" customFormat="1" ht="12.75" customHeight="1">
      <c r="A58" s="209">
        <v>55</v>
      </c>
      <c r="B58" s="79" t="s">
        <v>791</v>
      </c>
      <c r="C58" s="79" t="s">
        <v>138</v>
      </c>
      <c r="F58" s="150"/>
      <c r="G58" s="80"/>
      <c r="H58" s="146">
        <f t="shared" si="12"/>
      </c>
      <c r="I58" s="111"/>
      <c r="J58" s="150">
        <f t="shared" si="13"/>
      </c>
      <c r="K58" s="80"/>
      <c r="L58" s="146"/>
      <c r="M58" s="111"/>
      <c r="N58" s="147">
        <f t="shared" si="16"/>
      </c>
      <c r="O58" s="80"/>
      <c r="P58" s="146">
        <f t="shared" si="14"/>
      </c>
      <c r="Q58" s="122">
        <v>0.02560185185185185</v>
      </c>
      <c r="R58" s="150">
        <f t="shared" si="17"/>
        <v>735.5334538878843</v>
      </c>
      <c r="S58" s="148">
        <f t="shared" si="15"/>
        <v>735.5334538878843</v>
      </c>
      <c r="T58" s="162">
        <f>R58</f>
        <v>735.5334538878843</v>
      </c>
      <c r="U58" s="151">
        <f t="shared" si="18"/>
        <v>0</v>
      </c>
      <c r="V58" s="151">
        <f t="shared" si="19"/>
        <v>0</v>
      </c>
      <c r="W58" s="151">
        <f t="shared" si="20"/>
        <v>0</v>
      </c>
      <c r="X58" s="151">
        <f t="shared" si="21"/>
        <v>0</v>
      </c>
      <c r="Y58" s="151">
        <f t="shared" si="22"/>
        <v>735.5334538878843</v>
      </c>
      <c r="Z58" s="151" t="e">
        <f>IF(#REF!="",0,#REF!)</f>
        <v>#REF!</v>
      </c>
    </row>
    <row r="59" spans="1:26" s="79" customFormat="1" ht="12.75" customHeight="1">
      <c r="A59" s="138">
        <v>56</v>
      </c>
      <c r="B59" s="79" t="s">
        <v>792</v>
      </c>
      <c r="C59" s="79" t="s">
        <v>793</v>
      </c>
      <c r="F59" s="150"/>
      <c r="G59" s="80"/>
      <c r="H59" s="146">
        <f t="shared" si="12"/>
      </c>
      <c r="I59" s="111"/>
      <c r="J59" s="150">
        <f t="shared" si="13"/>
      </c>
      <c r="K59" s="80"/>
      <c r="L59" s="146"/>
      <c r="M59" s="111"/>
      <c r="N59" s="147">
        <f t="shared" si="16"/>
      </c>
      <c r="O59" s="80"/>
      <c r="P59" s="146">
        <f t="shared" si="14"/>
      </c>
      <c r="Q59" s="122">
        <v>0.025706018518518517</v>
      </c>
      <c r="R59" s="150">
        <f t="shared" si="17"/>
        <v>732.5529040972535</v>
      </c>
      <c r="S59" s="148">
        <f t="shared" si="15"/>
        <v>732.5529040972535</v>
      </c>
      <c r="T59" s="162">
        <f>R59</f>
        <v>732.5529040972535</v>
      </c>
      <c r="U59" s="151">
        <f t="shared" si="18"/>
        <v>0</v>
      </c>
      <c r="V59" s="151">
        <f t="shared" si="19"/>
        <v>0</v>
      </c>
      <c r="W59" s="151">
        <f t="shared" si="20"/>
        <v>0</v>
      </c>
      <c r="X59" s="151">
        <f t="shared" si="21"/>
        <v>0</v>
      </c>
      <c r="Y59" s="151">
        <f t="shared" si="22"/>
        <v>732.5529040972535</v>
      </c>
      <c r="Z59" s="151" t="e">
        <f>IF(#REF!="",0,#REF!)</f>
        <v>#REF!</v>
      </c>
    </row>
    <row r="60" spans="1:26" s="79" customFormat="1" ht="12.75" customHeight="1">
      <c r="A60" s="209">
        <v>57</v>
      </c>
      <c r="B60" s="204" t="s">
        <v>251</v>
      </c>
      <c r="C60" s="79" t="s">
        <v>250</v>
      </c>
      <c r="D60" s="204" t="s">
        <v>231</v>
      </c>
      <c r="E60" s="115"/>
      <c r="F60" s="150"/>
      <c r="G60" s="80"/>
      <c r="H60" s="146">
        <f t="shared" si="12"/>
      </c>
      <c r="I60" s="206">
        <v>0.02221064814814815</v>
      </c>
      <c r="J60" s="150">
        <f t="shared" si="13"/>
        <v>730.0677436164669</v>
      </c>
      <c r="K60" s="80"/>
      <c r="L60" s="146">
        <f>IF(K60="","",K$2/(K60)*$V$3)</f>
      </c>
      <c r="M60" s="111"/>
      <c r="N60" s="147">
        <f t="shared" si="16"/>
      </c>
      <c r="O60" s="80"/>
      <c r="P60" s="146">
        <f t="shared" si="14"/>
      </c>
      <c r="Q60" s="111"/>
      <c r="R60" s="147">
        <f t="shared" si="17"/>
      </c>
      <c r="S60" s="148">
        <f t="shared" si="15"/>
        <v>730.0677436164669</v>
      </c>
      <c r="T60" s="162">
        <f>J60</f>
        <v>730.0677436164669</v>
      </c>
      <c r="U60" s="151">
        <f t="shared" si="18"/>
        <v>0</v>
      </c>
      <c r="V60" s="151">
        <f t="shared" si="19"/>
        <v>730.0677436164669</v>
      </c>
      <c r="W60" s="151">
        <f t="shared" si="20"/>
        <v>0</v>
      </c>
      <c r="X60" s="151">
        <f t="shared" si="21"/>
        <v>0</v>
      </c>
      <c r="Y60" s="151">
        <f t="shared" si="22"/>
        <v>0</v>
      </c>
      <c r="Z60" s="151" t="e">
        <f>IF(#REF!="",0,#REF!)</f>
        <v>#REF!</v>
      </c>
    </row>
    <row r="61" spans="1:26" s="79" customFormat="1" ht="12.75" customHeight="1">
      <c r="A61" s="138">
        <v>58</v>
      </c>
      <c r="B61" s="79" t="s">
        <v>800</v>
      </c>
      <c r="C61" s="79" t="s">
        <v>801</v>
      </c>
      <c r="F61" s="150"/>
      <c r="G61" s="80"/>
      <c r="H61" s="146">
        <f t="shared" si="12"/>
      </c>
      <c r="I61" s="111"/>
      <c r="J61" s="150">
        <f t="shared" si="13"/>
      </c>
      <c r="K61" s="80"/>
      <c r="L61" s="146"/>
      <c r="M61" s="111"/>
      <c r="N61" s="147">
        <f t="shared" si="16"/>
      </c>
      <c r="O61" s="80"/>
      <c r="P61" s="146">
        <f t="shared" si="14"/>
      </c>
      <c r="Q61" s="122">
        <v>0.026099537037037036</v>
      </c>
      <c r="R61" s="150">
        <f t="shared" si="17"/>
        <v>721.5077605321508</v>
      </c>
      <c r="S61" s="148">
        <f t="shared" si="15"/>
        <v>721.5077605321508</v>
      </c>
      <c r="T61" s="162">
        <f>R61</f>
        <v>721.5077605321508</v>
      </c>
      <c r="U61" s="151">
        <f t="shared" si="18"/>
        <v>0</v>
      </c>
      <c r="V61" s="151">
        <f t="shared" si="19"/>
        <v>0</v>
      </c>
      <c r="W61" s="151">
        <f t="shared" si="20"/>
        <v>0</v>
      </c>
      <c r="X61" s="151">
        <f t="shared" si="21"/>
        <v>0</v>
      </c>
      <c r="Y61" s="151">
        <f t="shared" si="22"/>
        <v>721.5077605321508</v>
      </c>
      <c r="Z61" s="151" t="e">
        <f>IF(#REF!="",0,#REF!)</f>
        <v>#REF!</v>
      </c>
    </row>
    <row r="62" spans="1:27" s="79" customFormat="1" ht="12.75" customHeight="1">
      <c r="A62" s="209">
        <v>59</v>
      </c>
      <c r="B62" s="133" t="s">
        <v>446</v>
      </c>
      <c r="C62" s="56" t="s">
        <v>445</v>
      </c>
      <c r="D62" s="57" t="s">
        <v>287</v>
      </c>
      <c r="E62" s="115">
        <v>0.009976851851851853</v>
      </c>
      <c r="F62" s="150">
        <v>714</v>
      </c>
      <c r="G62" s="80"/>
      <c r="H62" s="146">
        <f t="shared" si="12"/>
      </c>
      <c r="I62" s="111"/>
      <c r="J62" s="150">
        <f t="shared" si="13"/>
      </c>
      <c r="K62" s="80"/>
      <c r="L62" s="146"/>
      <c r="M62" s="111"/>
      <c r="N62" s="147">
        <f t="shared" si="16"/>
      </c>
      <c r="O62" s="80"/>
      <c r="P62" s="146">
        <f t="shared" si="14"/>
      </c>
      <c r="Q62" s="111"/>
      <c r="R62" s="147">
        <f t="shared" si="17"/>
      </c>
      <c r="S62" s="148">
        <f t="shared" si="15"/>
        <v>714</v>
      </c>
      <c r="T62" s="162">
        <f>F62</f>
        <v>714</v>
      </c>
      <c r="U62" s="151">
        <f t="shared" si="18"/>
        <v>0</v>
      </c>
      <c r="V62" s="151">
        <f t="shared" si="19"/>
        <v>0</v>
      </c>
      <c r="W62" s="151">
        <f t="shared" si="20"/>
        <v>0</v>
      </c>
      <c r="X62" s="151">
        <f t="shared" si="21"/>
        <v>0</v>
      </c>
      <c r="Y62" s="151">
        <f t="shared" si="22"/>
        <v>0</v>
      </c>
      <c r="Z62" s="151" t="e">
        <f>IF(#REF!="",0,#REF!)</f>
        <v>#REF!</v>
      </c>
      <c r="AA62" s="154"/>
    </row>
    <row r="63" spans="1:26" s="79" customFormat="1" ht="12.75" customHeight="1">
      <c r="A63" s="138">
        <v>60</v>
      </c>
      <c r="B63" s="204" t="s">
        <v>246</v>
      </c>
      <c r="C63" s="79" t="s">
        <v>247</v>
      </c>
      <c r="D63" s="204" t="s">
        <v>230</v>
      </c>
      <c r="E63" s="115"/>
      <c r="F63" s="150"/>
      <c r="G63" s="80"/>
      <c r="H63" s="146">
        <f t="shared" si="12"/>
      </c>
      <c r="I63" s="206">
        <v>0.0228125</v>
      </c>
      <c r="J63" s="150">
        <f t="shared" si="13"/>
        <v>710.806697108067</v>
      </c>
      <c r="K63" s="80"/>
      <c r="L63" s="146">
        <f>IF(K63="","",K$2/(K63)*$V$3)</f>
      </c>
      <c r="M63" s="111"/>
      <c r="N63" s="147">
        <f t="shared" si="16"/>
      </c>
      <c r="O63" s="80"/>
      <c r="P63" s="146">
        <f t="shared" si="14"/>
      </c>
      <c r="Q63" s="111"/>
      <c r="R63" s="147">
        <f t="shared" si="17"/>
      </c>
      <c r="S63" s="148">
        <f t="shared" si="15"/>
        <v>710.806697108067</v>
      </c>
      <c r="T63" s="162">
        <f>J63</f>
        <v>710.806697108067</v>
      </c>
      <c r="U63" s="151">
        <f t="shared" si="18"/>
        <v>0</v>
      </c>
      <c r="V63" s="151">
        <f t="shared" si="19"/>
        <v>710.806697108067</v>
      </c>
      <c r="W63" s="151">
        <f t="shared" si="20"/>
        <v>0</v>
      </c>
      <c r="X63" s="151">
        <f t="shared" si="21"/>
        <v>0</v>
      </c>
      <c r="Y63" s="151">
        <f t="shared" si="22"/>
        <v>0</v>
      </c>
      <c r="Z63" s="151" t="e">
        <f>IF(#REF!="",0,#REF!)</f>
        <v>#REF!</v>
      </c>
    </row>
    <row r="64" spans="1:25" s="79" customFormat="1" ht="12.75" customHeight="1">
      <c r="A64" s="209">
        <v>61</v>
      </c>
      <c r="B64" s="133" t="s">
        <v>168</v>
      </c>
      <c r="C64" s="56" t="s">
        <v>463</v>
      </c>
      <c r="D64" s="57" t="s">
        <v>174</v>
      </c>
      <c r="E64" s="115"/>
      <c r="F64" s="150"/>
      <c r="G64" s="80"/>
      <c r="H64" s="146">
        <f t="shared" si="12"/>
      </c>
      <c r="I64" s="111"/>
      <c r="J64" s="150">
        <f t="shared" si="13"/>
      </c>
      <c r="K64" s="80"/>
      <c r="L64" s="146"/>
      <c r="M64" s="111"/>
      <c r="N64" s="147">
        <f t="shared" si="16"/>
      </c>
      <c r="O64" s="80">
        <v>0.01252314814814815</v>
      </c>
      <c r="P64" s="146">
        <f t="shared" si="14"/>
        <v>703.3271719038817</v>
      </c>
      <c r="Q64" s="111"/>
      <c r="R64" s="147">
        <f t="shared" si="17"/>
      </c>
      <c r="S64" s="148">
        <f t="shared" si="15"/>
        <v>703.3271719038817</v>
      </c>
      <c r="T64" s="162">
        <f>IF(S64="","",IF(COUNT(U64:Z64)&lt;$V$2,S64,IF(COUNT(U64:Z64)=$V$2,S64-MIN(U64:Z64),S64-MIN(U64:Z64)-SMALL(U64:Z64,2)-SMALL(U64:Z64,3))))</f>
        <v>703.3271719038817</v>
      </c>
      <c r="U64" s="138"/>
      <c r="V64" s="138"/>
      <c r="W64" s="138"/>
      <c r="X64" s="138"/>
      <c r="Y64" s="138"/>
    </row>
    <row r="65" spans="1:27" s="79" customFormat="1" ht="12.75" customHeight="1">
      <c r="A65" s="138">
        <v>62</v>
      </c>
      <c r="B65" s="204" t="s">
        <v>149</v>
      </c>
      <c r="C65" s="79" t="s">
        <v>305</v>
      </c>
      <c r="D65" s="204"/>
      <c r="E65" s="115"/>
      <c r="F65" s="150"/>
      <c r="G65" s="80"/>
      <c r="H65" s="146">
        <f t="shared" si="12"/>
      </c>
      <c r="I65" s="206">
        <v>0.023055555555555555</v>
      </c>
      <c r="J65" s="150">
        <f t="shared" si="13"/>
        <v>703.3132530120483</v>
      </c>
      <c r="K65" s="80"/>
      <c r="L65" s="146">
        <f>IF(K65="","",K$2/(K65)*$V$3)</f>
      </c>
      <c r="M65" s="111"/>
      <c r="N65" s="147">
        <f t="shared" si="16"/>
      </c>
      <c r="O65" s="80"/>
      <c r="P65" s="146">
        <f t="shared" si="14"/>
      </c>
      <c r="Q65" s="111"/>
      <c r="R65" s="147">
        <f t="shared" si="17"/>
      </c>
      <c r="S65" s="148">
        <f t="shared" si="15"/>
        <v>703.3132530120483</v>
      </c>
      <c r="T65" s="162">
        <f>J65</f>
        <v>703.3132530120483</v>
      </c>
      <c r="U65" s="151">
        <f>IF(H65="",0,H65)</f>
        <v>0</v>
      </c>
      <c r="V65" s="151">
        <f>IF(J65="",0,J65)</f>
        <v>703.3132530120483</v>
      </c>
      <c r="W65" s="151">
        <f>IF(N65="",0,N65)</f>
        <v>0</v>
      </c>
      <c r="X65" s="151">
        <f>IF(P65="",0,P65)</f>
        <v>0</v>
      </c>
      <c r="Y65" s="151">
        <f>IF(R65="",0,R65)</f>
        <v>0</v>
      </c>
      <c r="Z65" s="151" t="e">
        <f>IF(#REF!="",0,#REF!)</f>
        <v>#REF!</v>
      </c>
      <c r="AA65" s="154"/>
    </row>
    <row r="66" spans="1:26" s="79" customFormat="1" ht="12.75" customHeight="1">
      <c r="A66" s="209">
        <v>63</v>
      </c>
      <c r="B66" s="204" t="s">
        <v>24</v>
      </c>
      <c r="C66" s="79" t="s">
        <v>25</v>
      </c>
      <c r="D66" s="204"/>
      <c r="E66" s="115"/>
      <c r="F66" s="150"/>
      <c r="G66" s="80"/>
      <c r="H66" s="146">
        <f t="shared" si="12"/>
      </c>
      <c r="I66" s="206">
        <v>0.023078703703703702</v>
      </c>
      <c r="J66" s="150">
        <f t="shared" si="13"/>
        <v>702.6078234704114</v>
      </c>
      <c r="K66" s="80"/>
      <c r="L66" s="146">
        <f>IF(K66="","",K$2/(K66)*$V$3)</f>
      </c>
      <c r="M66" s="111"/>
      <c r="N66" s="147">
        <f t="shared" si="16"/>
      </c>
      <c r="O66" s="80"/>
      <c r="P66" s="146">
        <f t="shared" si="14"/>
      </c>
      <c r="Q66" s="111"/>
      <c r="R66" s="147">
        <f t="shared" si="17"/>
      </c>
      <c r="S66" s="148">
        <f t="shared" si="15"/>
        <v>702.6078234704114</v>
      </c>
      <c r="T66" s="162">
        <f>J66</f>
        <v>702.6078234704114</v>
      </c>
      <c r="U66" s="151">
        <f>IF(H66="",0,H66)</f>
        <v>0</v>
      </c>
      <c r="V66" s="151">
        <f>IF(J66="",0,J66)</f>
        <v>702.6078234704114</v>
      </c>
      <c r="W66" s="151">
        <f>IF(N66="",0,N66)</f>
        <v>0</v>
      </c>
      <c r="X66" s="151">
        <f>IF(P66="",0,P66)</f>
        <v>0</v>
      </c>
      <c r="Y66" s="151">
        <f>IF(R66="",0,R66)</f>
        <v>0</v>
      </c>
      <c r="Z66" s="151" t="e">
        <f>IF(#REF!="",0,#REF!)</f>
        <v>#REF!</v>
      </c>
    </row>
    <row r="67" spans="1:27" s="79" customFormat="1" ht="12.75" customHeight="1">
      <c r="A67" s="138">
        <v>64</v>
      </c>
      <c r="B67" s="204" t="s">
        <v>16</v>
      </c>
      <c r="C67" s="79" t="s">
        <v>17</v>
      </c>
      <c r="D67" s="204"/>
      <c r="E67" s="115"/>
      <c r="F67" s="150"/>
      <c r="G67" s="80"/>
      <c r="H67" s="146">
        <f t="shared" si="12"/>
      </c>
      <c r="I67" s="206">
        <v>0.02375</v>
      </c>
      <c r="J67" s="150">
        <f t="shared" si="13"/>
        <v>682.748538011696</v>
      </c>
      <c r="K67" s="80"/>
      <c r="L67" s="146">
        <f>IF(K67="","",K$2/(K67)*$V$3)</f>
      </c>
      <c r="M67" s="111"/>
      <c r="N67" s="147">
        <f t="shared" si="16"/>
      </c>
      <c r="O67" s="80"/>
      <c r="P67" s="146">
        <f t="shared" si="14"/>
      </c>
      <c r="Q67" s="111"/>
      <c r="R67" s="147">
        <f t="shared" si="17"/>
      </c>
      <c r="S67" s="148">
        <f t="shared" si="15"/>
        <v>682.748538011696</v>
      </c>
      <c r="T67" s="162">
        <f>J67</f>
        <v>682.748538011696</v>
      </c>
      <c r="U67" s="151">
        <f>IF(H67="",0,H67)</f>
        <v>0</v>
      </c>
      <c r="V67" s="151">
        <f>IF(J67="",0,J67)</f>
        <v>682.748538011696</v>
      </c>
      <c r="W67" s="151">
        <f>IF(N67="",0,N67)</f>
        <v>0</v>
      </c>
      <c r="X67" s="151">
        <f>IF(P67="",0,P67)</f>
        <v>0</v>
      </c>
      <c r="Y67" s="151">
        <f>IF(R67="",0,R67)</f>
        <v>0</v>
      </c>
      <c r="Z67" s="151" t="e">
        <f>IF(#REF!="",0,#REF!)</f>
        <v>#REF!</v>
      </c>
      <c r="AA67" s="154"/>
    </row>
    <row r="68" spans="1:26" s="79" customFormat="1" ht="12.75" customHeight="1">
      <c r="A68" s="209">
        <v>65</v>
      </c>
      <c r="B68" s="204" t="s">
        <v>168</v>
      </c>
      <c r="C68" s="79" t="s">
        <v>44</v>
      </c>
      <c r="D68" s="204"/>
      <c r="E68" s="115"/>
      <c r="F68" s="150"/>
      <c r="G68" s="80"/>
      <c r="H68" s="146">
        <f aca="true" t="shared" si="23" ref="H68:H87">IF(G68="","",G$2/(G68)*$V$3)</f>
      </c>
      <c r="I68" s="206">
        <v>0.023935185185185184</v>
      </c>
      <c r="J68" s="150">
        <f aca="true" t="shared" si="24" ref="J68:J87">IF(I68="","",I$2/(I68)*$V$3)</f>
        <v>677.4661508704063</v>
      </c>
      <c r="K68" s="80"/>
      <c r="L68" s="146">
        <f>IF(K68="","",K$2/(K68)*$V$3)</f>
      </c>
      <c r="M68" s="111"/>
      <c r="N68" s="147">
        <f t="shared" si="16"/>
      </c>
      <c r="O68" s="80"/>
      <c r="P68" s="146">
        <f aca="true" t="shared" si="25" ref="P68:P87">IF(O68="","",O$2/(O68)*$V$3)</f>
      </c>
      <c r="Q68" s="111"/>
      <c r="R68" s="147">
        <f t="shared" si="17"/>
      </c>
      <c r="S68" s="148">
        <f aca="true" t="shared" si="26" ref="S68:S87">IF(B68="","",SUM(H68,J68,N68,P68,R68,L68,F68))</f>
        <v>677.4661508704063</v>
      </c>
      <c r="T68" s="162">
        <f>J68</f>
        <v>677.4661508704063</v>
      </c>
      <c r="U68" s="151">
        <f>IF(H68="",0,H68)</f>
        <v>0</v>
      </c>
      <c r="V68" s="151">
        <f>IF(J68="",0,J68)</f>
        <v>677.4661508704063</v>
      </c>
      <c r="W68" s="151">
        <f>IF(N68="",0,N68)</f>
        <v>0</v>
      </c>
      <c r="X68" s="151">
        <f>IF(P68="",0,P68)</f>
        <v>0</v>
      </c>
      <c r="Y68" s="151">
        <f>IF(R68="",0,R68)</f>
        <v>0</v>
      </c>
      <c r="Z68" s="151" t="e">
        <f>IF(#REF!="",0,#REF!)</f>
        <v>#REF!</v>
      </c>
    </row>
    <row r="69" spans="1:27" s="79" customFormat="1" ht="12.75" customHeight="1">
      <c r="A69" s="138">
        <v>66</v>
      </c>
      <c r="B69" s="204" t="s">
        <v>5</v>
      </c>
      <c r="C69" s="79" t="s">
        <v>6</v>
      </c>
      <c r="D69" s="204"/>
      <c r="E69" s="115"/>
      <c r="F69" s="150"/>
      <c r="G69" s="80"/>
      <c r="H69" s="146">
        <f t="shared" si="23"/>
      </c>
      <c r="I69" s="206">
        <v>0.02417824074074074</v>
      </c>
      <c r="J69" s="150">
        <f t="shared" si="24"/>
        <v>670.6558161799906</v>
      </c>
      <c r="K69" s="80"/>
      <c r="L69" s="146">
        <f>IF(K69="","",K$2/(K69)*$V$3)</f>
      </c>
      <c r="M69" s="111"/>
      <c r="N69" s="147">
        <f t="shared" si="16"/>
      </c>
      <c r="O69" s="80"/>
      <c r="P69" s="146">
        <f t="shared" si="25"/>
      </c>
      <c r="Q69" s="111"/>
      <c r="R69" s="147">
        <f t="shared" si="17"/>
      </c>
      <c r="S69" s="148">
        <f t="shared" si="26"/>
        <v>670.6558161799906</v>
      </c>
      <c r="T69" s="162">
        <f>J69</f>
        <v>670.6558161799906</v>
      </c>
      <c r="U69" s="151">
        <f>IF(H69="",0,H69)</f>
        <v>0</v>
      </c>
      <c r="V69" s="151">
        <f>IF(J69="",0,J69)</f>
        <v>670.6558161799906</v>
      </c>
      <c r="W69" s="151">
        <f>IF(N69="",0,N69)</f>
        <v>0</v>
      </c>
      <c r="X69" s="151">
        <f>IF(P69="",0,P69)</f>
        <v>0</v>
      </c>
      <c r="Y69" s="151">
        <f>IF(R69="",0,R69)</f>
        <v>0</v>
      </c>
      <c r="Z69" s="151" t="e">
        <f>IF(#REF!="",0,#REF!)</f>
        <v>#REF!</v>
      </c>
      <c r="AA69" s="154"/>
    </row>
    <row r="70" spans="1:25" s="79" customFormat="1" ht="12.75" customHeight="1">
      <c r="A70" s="209">
        <v>67</v>
      </c>
      <c r="B70" s="133" t="s">
        <v>222</v>
      </c>
      <c r="C70" s="56" t="s">
        <v>221</v>
      </c>
      <c r="D70" s="57" t="s">
        <v>464</v>
      </c>
      <c r="E70" s="115"/>
      <c r="F70" s="150"/>
      <c r="G70" s="80"/>
      <c r="H70" s="146">
        <f t="shared" si="23"/>
      </c>
      <c r="I70" s="111"/>
      <c r="J70" s="150">
        <f t="shared" si="24"/>
      </c>
      <c r="K70" s="80"/>
      <c r="L70" s="146"/>
      <c r="M70" s="111"/>
      <c r="N70" s="147">
        <f t="shared" si="16"/>
      </c>
      <c r="O70" s="80">
        <v>0.013333333333333334</v>
      </c>
      <c r="P70" s="146">
        <f t="shared" si="25"/>
        <v>660.5902777777778</v>
      </c>
      <c r="Q70" s="111"/>
      <c r="R70" s="147">
        <f t="shared" si="17"/>
      </c>
      <c r="S70" s="148">
        <f t="shared" si="26"/>
        <v>660.5902777777778</v>
      </c>
      <c r="T70" s="162">
        <f>IF(S70="","",IF(COUNT(U70:Z70)&lt;$V$2,S70,IF(COUNT(U70:Z70)=$V$2,S70-MIN(U70:Z70),S70-MIN(U70:Z70)-SMALL(U70:Z70,2)-SMALL(U70:Z70,3))))</f>
        <v>660.5902777777778</v>
      </c>
      <c r="U70" s="138"/>
      <c r="V70" s="138"/>
      <c r="W70" s="138"/>
      <c r="X70" s="138"/>
      <c r="Y70" s="138"/>
    </row>
    <row r="71" spans="1:26" s="79" customFormat="1" ht="12.75" customHeight="1">
      <c r="A71" s="138">
        <v>68</v>
      </c>
      <c r="B71" s="204" t="s">
        <v>150</v>
      </c>
      <c r="C71" s="79" t="s">
        <v>44</v>
      </c>
      <c r="D71" s="204"/>
      <c r="E71" s="115"/>
      <c r="F71" s="150"/>
      <c r="G71" s="80"/>
      <c r="H71" s="146">
        <f t="shared" si="23"/>
      </c>
      <c r="I71" s="206">
        <v>0.024560185185185185</v>
      </c>
      <c r="J71" s="150">
        <f t="shared" si="24"/>
        <v>660.2262016965128</v>
      </c>
      <c r="K71" s="80"/>
      <c r="L71" s="146">
        <f>IF(K71="","",K$2/(K71)*$V$3)</f>
      </c>
      <c r="M71" s="111"/>
      <c r="N71" s="147">
        <f t="shared" si="16"/>
      </c>
      <c r="O71" s="80"/>
      <c r="P71" s="146">
        <f t="shared" si="25"/>
      </c>
      <c r="Q71" s="111"/>
      <c r="R71" s="147">
        <f t="shared" si="17"/>
      </c>
      <c r="S71" s="148">
        <f t="shared" si="26"/>
        <v>660.2262016965128</v>
      </c>
      <c r="T71" s="162">
        <f>J71</f>
        <v>660.2262016965128</v>
      </c>
      <c r="U71" s="151">
        <f>IF(H71="",0,H71)</f>
        <v>0</v>
      </c>
      <c r="V71" s="151">
        <f>IF(J71="",0,J71)</f>
        <v>660.2262016965128</v>
      </c>
      <c r="W71" s="151">
        <f>IF(N71="",0,N71)</f>
        <v>0</v>
      </c>
      <c r="X71" s="151">
        <f>IF(P71="",0,P71)</f>
        <v>0</v>
      </c>
      <c r="Y71" s="151">
        <f>IF(R71="",0,R71)</f>
        <v>0</v>
      </c>
      <c r="Z71" s="151" t="e">
        <f>IF(#REF!="",0,#REF!)</f>
        <v>#REF!</v>
      </c>
    </row>
    <row r="72" spans="1:25" s="79" customFormat="1" ht="12.75" customHeight="1">
      <c r="A72" s="209">
        <v>69</v>
      </c>
      <c r="B72" s="79" t="s">
        <v>802</v>
      </c>
      <c r="C72" s="79" t="s">
        <v>803</v>
      </c>
      <c r="F72" s="150"/>
      <c r="G72" s="80"/>
      <c r="H72" s="146">
        <f t="shared" si="23"/>
      </c>
      <c r="I72" s="111"/>
      <c r="J72" s="150">
        <f t="shared" si="24"/>
      </c>
      <c r="K72" s="80"/>
      <c r="L72" s="146"/>
      <c r="M72" s="111"/>
      <c r="N72" s="147">
        <f t="shared" si="16"/>
      </c>
      <c r="O72" s="80"/>
      <c r="P72" s="146">
        <f t="shared" si="25"/>
      </c>
      <c r="Q72" s="122">
        <v>0.02854166666666667</v>
      </c>
      <c r="R72" s="150">
        <f t="shared" si="17"/>
        <v>659.772911597729</v>
      </c>
      <c r="S72" s="148">
        <f t="shared" si="26"/>
        <v>659.772911597729</v>
      </c>
      <c r="T72" s="162">
        <f>R72</f>
        <v>659.772911597729</v>
      </c>
      <c r="U72" s="138"/>
      <c r="V72" s="138"/>
      <c r="W72" s="138"/>
      <c r="X72" s="138"/>
      <c r="Y72" s="138"/>
    </row>
    <row r="73" spans="1:25" s="79" customFormat="1" ht="12.75" customHeight="1">
      <c r="A73" s="138">
        <v>70</v>
      </c>
      <c r="B73" s="79" t="s">
        <v>804</v>
      </c>
      <c r="C73" s="79" t="s">
        <v>805</v>
      </c>
      <c r="F73" s="150"/>
      <c r="G73" s="80"/>
      <c r="H73" s="146">
        <f t="shared" si="23"/>
      </c>
      <c r="I73" s="111"/>
      <c r="J73" s="150">
        <f t="shared" si="24"/>
      </c>
      <c r="K73" s="80"/>
      <c r="L73" s="146"/>
      <c r="M73" s="111"/>
      <c r="N73" s="147">
        <f aca="true" t="shared" si="27" ref="N73:N87">IF(M73="","",M$2/(M73)*$V$3)</f>
      </c>
      <c r="O73" s="80"/>
      <c r="P73" s="146">
        <f t="shared" si="25"/>
      </c>
      <c r="Q73" s="122">
        <v>0.028587962962962964</v>
      </c>
      <c r="R73" s="150">
        <f aca="true" t="shared" si="28" ref="R73:R87">IF(Q73="","",Q$2/(Q73)*$V$3)</f>
        <v>658.7044534412954</v>
      </c>
      <c r="S73" s="148">
        <f t="shared" si="26"/>
        <v>658.7044534412954</v>
      </c>
      <c r="T73" s="162">
        <f>R73</f>
        <v>658.7044534412954</v>
      </c>
      <c r="U73" s="138"/>
      <c r="V73" s="138"/>
      <c r="W73" s="138"/>
      <c r="X73" s="138"/>
      <c r="Y73" s="138"/>
    </row>
    <row r="74" spans="1:25" s="79" customFormat="1" ht="12.75" customHeight="1">
      <c r="A74" s="209">
        <v>71</v>
      </c>
      <c r="B74" s="204" t="s">
        <v>253</v>
      </c>
      <c r="C74" s="79" t="s">
        <v>141</v>
      </c>
      <c r="D74" s="204"/>
      <c r="E74" s="115"/>
      <c r="F74" s="150"/>
      <c r="G74" s="80"/>
      <c r="H74" s="146">
        <f t="shared" si="23"/>
      </c>
      <c r="I74" s="206">
        <v>0.025011574074074075</v>
      </c>
      <c r="J74" s="150">
        <f t="shared" si="24"/>
        <v>648.3109671448403</v>
      </c>
      <c r="K74" s="80"/>
      <c r="L74" s="146">
        <f>IF(K74="","",K$2/(K74)*$V$3)</f>
      </c>
      <c r="M74" s="111"/>
      <c r="N74" s="147">
        <f t="shared" si="27"/>
      </c>
      <c r="O74" s="80"/>
      <c r="P74" s="146">
        <f t="shared" si="25"/>
      </c>
      <c r="Q74" s="111"/>
      <c r="R74" s="147">
        <f t="shared" si="28"/>
      </c>
      <c r="S74" s="148">
        <f t="shared" si="26"/>
        <v>648.3109671448403</v>
      </c>
      <c r="T74" s="162">
        <f>J74</f>
        <v>648.3109671448403</v>
      </c>
      <c r="U74" s="138" t="s">
        <v>166</v>
      </c>
      <c r="V74" s="138">
        <v>3</v>
      </c>
      <c r="W74" s="138"/>
      <c r="X74" s="138"/>
      <c r="Y74" s="138"/>
    </row>
    <row r="75" spans="1:27" s="79" customFormat="1" ht="12.75" customHeight="1">
      <c r="A75" s="138">
        <v>72</v>
      </c>
      <c r="B75" s="204" t="s">
        <v>40</v>
      </c>
      <c r="C75" s="79" t="s">
        <v>41</v>
      </c>
      <c r="D75" s="204"/>
      <c r="E75" s="115"/>
      <c r="F75" s="150"/>
      <c r="G75" s="80"/>
      <c r="H75" s="146">
        <f t="shared" si="23"/>
      </c>
      <c r="I75" s="206">
        <v>0.0253125</v>
      </c>
      <c r="J75" s="150">
        <f t="shared" si="24"/>
        <v>640.6035665294925</v>
      </c>
      <c r="K75" s="80"/>
      <c r="L75" s="146">
        <f>IF(K75="","",K$2/(K75)*$V$3)</f>
      </c>
      <c r="M75" s="111"/>
      <c r="N75" s="147">
        <f t="shared" si="27"/>
      </c>
      <c r="O75" s="80"/>
      <c r="P75" s="146">
        <f t="shared" si="25"/>
      </c>
      <c r="Q75" s="111"/>
      <c r="R75" s="147">
        <f t="shared" si="28"/>
      </c>
      <c r="S75" s="148">
        <f t="shared" si="26"/>
        <v>640.6035665294925</v>
      </c>
      <c r="T75" s="162">
        <f>J75</f>
        <v>640.6035665294925</v>
      </c>
      <c r="U75" s="151">
        <f>IF(H75="",0,H75)</f>
        <v>0</v>
      </c>
      <c r="V75" s="151">
        <f>IF(J75="",0,J75)</f>
        <v>640.6035665294925</v>
      </c>
      <c r="W75" s="151">
        <f>IF(N75="",0,N75)</f>
        <v>0</v>
      </c>
      <c r="X75" s="151">
        <f>IF(P75="",0,P75)</f>
        <v>0</v>
      </c>
      <c r="Y75" s="151">
        <f>IF(R75="",0,R75)</f>
        <v>0</v>
      </c>
      <c r="Z75" s="151" t="e">
        <f>IF(#REF!="",0,#REF!)</f>
        <v>#REF!</v>
      </c>
      <c r="AA75" s="154"/>
    </row>
    <row r="76" spans="1:26" s="79" customFormat="1" ht="12.75" customHeight="1">
      <c r="A76" s="209">
        <v>73</v>
      </c>
      <c r="B76" s="204" t="s">
        <v>34</v>
      </c>
      <c r="C76" s="79" t="s">
        <v>35</v>
      </c>
      <c r="D76" s="204"/>
      <c r="E76" s="115"/>
      <c r="F76" s="150"/>
      <c r="G76" s="80"/>
      <c r="H76" s="146">
        <f t="shared" si="23"/>
      </c>
      <c r="I76" s="206">
        <v>0.025729166666666668</v>
      </c>
      <c r="J76" s="150">
        <f t="shared" si="24"/>
        <v>630.229419703104</v>
      </c>
      <c r="K76" s="80"/>
      <c r="L76" s="146">
        <f>IF(K76="","",K$2/(K76)*$V$3)</f>
      </c>
      <c r="M76" s="111"/>
      <c r="N76" s="147">
        <f t="shared" si="27"/>
      </c>
      <c r="O76" s="80"/>
      <c r="P76" s="146">
        <f t="shared" si="25"/>
      </c>
      <c r="Q76" s="111"/>
      <c r="R76" s="147">
        <f t="shared" si="28"/>
      </c>
      <c r="S76" s="148">
        <f t="shared" si="26"/>
        <v>630.229419703104</v>
      </c>
      <c r="T76" s="162">
        <f>J76</f>
        <v>630.229419703104</v>
      </c>
      <c r="U76" s="151">
        <f>IF(H76="",0,H76)</f>
        <v>0</v>
      </c>
      <c r="V76" s="151">
        <f>IF(J76="",0,J76)</f>
        <v>630.229419703104</v>
      </c>
      <c r="W76" s="151">
        <f>IF(N76="",0,N76)</f>
        <v>0</v>
      </c>
      <c r="X76" s="151">
        <f>IF(P76="",0,P76)</f>
        <v>0</v>
      </c>
      <c r="Y76" s="151">
        <f>IF(R76="",0,R76)</f>
        <v>0</v>
      </c>
      <c r="Z76" s="151" t="e">
        <f>IF(#REF!="",0,#REF!)</f>
        <v>#REF!</v>
      </c>
    </row>
    <row r="77" spans="1:26" s="79" customFormat="1" ht="12.75" customHeight="1">
      <c r="A77" s="138">
        <v>74</v>
      </c>
      <c r="B77" s="204" t="s">
        <v>28</v>
      </c>
      <c r="C77" s="79" t="s">
        <v>29</v>
      </c>
      <c r="D77" s="204" t="s">
        <v>231</v>
      </c>
      <c r="E77" s="115"/>
      <c r="F77" s="150"/>
      <c r="G77" s="80"/>
      <c r="H77" s="146">
        <f t="shared" si="23"/>
      </c>
      <c r="I77" s="206">
        <v>0.025787037037037035</v>
      </c>
      <c r="J77" s="150">
        <f t="shared" si="24"/>
        <v>628.8150807899463</v>
      </c>
      <c r="K77" s="80"/>
      <c r="L77" s="146">
        <f>IF(K77="","",K$2/(K77)*$V$3)</f>
      </c>
      <c r="M77" s="111"/>
      <c r="N77" s="147">
        <f t="shared" si="27"/>
      </c>
      <c r="O77" s="80"/>
      <c r="P77" s="146">
        <f t="shared" si="25"/>
      </c>
      <c r="Q77" s="111"/>
      <c r="R77" s="147">
        <f t="shared" si="28"/>
      </c>
      <c r="S77" s="148">
        <f t="shared" si="26"/>
        <v>628.8150807899463</v>
      </c>
      <c r="T77" s="162">
        <f>J77</f>
        <v>628.8150807899463</v>
      </c>
      <c r="U77" s="151">
        <f>IF(H77="",0,H77)</f>
        <v>0</v>
      </c>
      <c r="V77" s="151">
        <f>IF(J77="",0,J77)</f>
        <v>628.8150807899463</v>
      </c>
      <c r="W77" s="151">
        <f>IF(N77="",0,N77)</f>
        <v>0</v>
      </c>
      <c r="X77" s="151">
        <f>IF(P77="",0,P77)</f>
        <v>0</v>
      </c>
      <c r="Y77" s="151">
        <f>IF(R77="",0,R77)</f>
        <v>0</v>
      </c>
      <c r="Z77" s="151" t="e">
        <f>IF(#REF!="",0,#REF!)</f>
        <v>#REF!</v>
      </c>
    </row>
    <row r="78" spans="1:26" s="79" customFormat="1" ht="12.75" customHeight="1">
      <c r="A78" s="209">
        <v>75</v>
      </c>
      <c r="B78" s="133" t="s">
        <v>193</v>
      </c>
      <c r="C78" s="134" t="s">
        <v>49</v>
      </c>
      <c r="D78" s="135" t="s">
        <v>206</v>
      </c>
      <c r="E78" s="115"/>
      <c r="F78" s="150"/>
      <c r="G78" s="80"/>
      <c r="H78" s="146">
        <f t="shared" si="23"/>
      </c>
      <c r="I78" s="111"/>
      <c r="J78" s="150">
        <f t="shared" si="24"/>
      </c>
      <c r="K78" s="80"/>
      <c r="L78" s="146"/>
      <c r="M78" s="111">
        <v>0.029872685185185183</v>
      </c>
      <c r="N78" s="147">
        <f t="shared" si="27"/>
        <v>619.1398682681132</v>
      </c>
      <c r="O78" s="80"/>
      <c r="P78" s="146">
        <f t="shared" si="25"/>
      </c>
      <c r="Q78" s="111"/>
      <c r="R78" s="147">
        <f t="shared" si="28"/>
      </c>
      <c r="S78" s="148">
        <f t="shared" si="26"/>
        <v>619.1398682681132</v>
      </c>
      <c r="T78" s="162">
        <f>N78</f>
        <v>619.1398682681132</v>
      </c>
      <c r="U78" s="151">
        <f>IF(H78="",0,H78)</f>
        <v>0</v>
      </c>
      <c r="V78" s="151">
        <f>IF(J78="",0,J78)</f>
        <v>0</v>
      </c>
      <c r="W78" s="151">
        <f>IF(N78="",0,N78)</f>
        <v>619.1398682681132</v>
      </c>
      <c r="X78" s="151">
        <f>IF(P78="",0,P78)</f>
        <v>0</v>
      </c>
      <c r="Y78" s="151">
        <f>IF(R78="",0,R78)</f>
        <v>0</v>
      </c>
      <c r="Z78" s="151" t="e">
        <f>IF(#REF!="",0,#REF!)</f>
        <v>#REF!</v>
      </c>
    </row>
    <row r="79" spans="1:26" s="79" customFormat="1" ht="12.75" customHeight="1">
      <c r="A79" s="138">
        <v>76</v>
      </c>
      <c r="B79" s="204" t="s">
        <v>396</v>
      </c>
      <c r="C79" s="79" t="s">
        <v>30</v>
      </c>
      <c r="D79" s="204"/>
      <c r="E79" s="115"/>
      <c r="F79" s="150"/>
      <c r="G79" s="80"/>
      <c r="H79" s="146">
        <f t="shared" si="23"/>
      </c>
      <c r="I79" s="206">
        <v>0.026319444444444444</v>
      </c>
      <c r="J79" s="150">
        <f t="shared" si="24"/>
        <v>616.094986807388</v>
      </c>
      <c r="K79" s="80"/>
      <c r="L79" s="146">
        <f>IF(K79="","",K$2/(K79)*$V$3)</f>
      </c>
      <c r="M79" s="111"/>
      <c r="N79" s="147">
        <f t="shared" si="27"/>
      </c>
      <c r="O79" s="80"/>
      <c r="P79" s="146">
        <f t="shared" si="25"/>
      </c>
      <c r="Q79" s="111"/>
      <c r="R79" s="147">
        <f t="shared" si="28"/>
      </c>
      <c r="S79" s="148">
        <f t="shared" si="26"/>
        <v>616.094986807388</v>
      </c>
      <c r="T79" s="162">
        <f>J79</f>
        <v>616.094986807388</v>
      </c>
      <c r="U79" s="151">
        <f>IF(H79="",0,H79)</f>
        <v>0</v>
      </c>
      <c r="V79" s="151">
        <f>IF(J79="",0,J79)</f>
        <v>616.094986807388</v>
      </c>
      <c r="W79" s="151">
        <f>IF(N79="",0,N79)</f>
        <v>0</v>
      </c>
      <c r="X79" s="151">
        <f>IF(P79="",0,P79)</f>
        <v>0</v>
      </c>
      <c r="Y79" s="151">
        <f>IF(R79="",0,R79)</f>
        <v>0</v>
      </c>
      <c r="Z79" s="151" t="e">
        <f>IF(#REF!="",0,#REF!)</f>
        <v>#REF!</v>
      </c>
    </row>
    <row r="80" spans="1:25" s="79" customFormat="1" ht="12.75" customHeight="1">
      <c r="A80" s="209">
        <v>77</v>
      </c>
      <c r="B80" s="79" t="s">
        <v>806</v>
      </c>
      <c r="C80" s="79" t="s">
        <v>807</v>
      </c>
      <c r="F80" s="150"/>
      <c r="G80" s="80"/>
      <c r="H80" s="146">
        <f t="shared" si="23"/>
      </c>
      <c r="I80" s="111"/>
      <c r="J80" s="150">
        <f t="shared" si="24"/>
      </c>
      <c r="K80" s="80"/>
      <c r="L80" s="146"/>
      <c r="M80" s="111"/>
      <c r="N80" s="147">
        <f t="shared" si="27"/>
      </c>
      <c r="O80" s="80"/>
      <c r="P80" s="146">
        <f t="shared" si="25"/>
      </c>
      <c r="Q80" s="122">
        <v>0.030891203703703702</v>
      </c>
      <c r="R80" s="150">
        <f t="shared" si="28"/>
        <v>609.5916073435744</v>
      </c>
      <c r="S80" s="148">
        <f t="shared" si="26"/>
        <v>609.5916073435744</v>
      </c>
      <c r="T80" s="162">
        <f>IF(S80="","",IF(COUNT(U80:Z80)&lt;$V$2,S80,IF(COUNT(U80:Z80)=$V$2,S80-MIN(U80:Z80),S80-MIN(U80:Z80)-SMALL(U80:Z80,2)-SMALL(U80:Z80,3))))</f>
        <v>609.5916073435744</v>
      </c>
      <c r="U80" s="138"/>
      <c r="V80" s="138"/>
      <c r="W80" s="138"/>
      <c r="X80" s="138"/>
      <c r="Y80" s="138"/>
    </row>
    <row r="81" spans="1:25" s="79" customFormat="1" ht="12.75" customHeight="1">
      <c r="A81" s="138">
        <v>78</v>
      </c>
      <c r="B81" s="79" t="s">
        <v>808</v>
      </c>
      <c r="C81" s="79" t="s">
        <v>809</v>
      </c>
      <c r="F81" s="150"/>
      <c r="G81" s="80"/>
      <c r="H81" s="146">
        <f t="shared" si="23"/>
      </c>
      <c r="I81" s="111"/>
      <c r="J81" s="150">
        <f t="shared" si="24"/>
      </c>
      <c r="K81" s="80"/>
      <c r="L81" s="146"/>
      <c r="M81" s="111"/>
      <c r="N81" s="147">
        <f t="shared" si="27"/>
      </c>
      <c r="O81" s="80"/>
      <c r="P81" s="146">
        <f t="shared" si="25"/>
      </c>
      <c r="Q81" s="122">
        <v>0.03091435185185185</v>
      </c>
      <c r="R81" s="150">
        <f t="shared" si="28"/>
        <v>609.1351553725198</v>
      </c>
      <c r="S81" s="148">
        <f t="shared" si="26"/>
        <v>609.1351553725198</v>
      </c>
      <c r="T81" s="162">
        <f>R81</f>
        <v>609.1351553725198</v>
      </c>
      <c r="U81" s="138"/>
      <c r="V81" s="138"/>
      <c r="W81" s="138"/>
      <c r="X81" s="138"/>
      <c r="Y81" s="138"/>
    </row>
    <row r="82" spans="1:26" s="79" customFormat="1" ht="12.75" customHeight="1">
      <c r="A82" s="209">
        <v>79</v>
      </c>
      <c r="B82" s="204" t="s">
        <v>20</v>
      </c>
      <c r="C82" s="79" t="s">
        <v>21</v>
      </c>
      <c r="D82" s="204" t="s">
        <v>233</v>
      </c>
      <c r="E82" s="115"/>
      <c r="F82" s="150"/>
      <c r="G82" s="80"/>
      <c r="H82" s="146">
        <f t="shared" si="23"/>
      </c>
      <c r="I82" s="206">
        <v>0.027592592592592592</v>
      </c>
      <c r="J82" s="150">
        <f t="shared" si="24"/>
        <v>587.6677852348994</v>
      </c>
      <c r="K82" s="80"/>
      <c r="L82" s="146">
        <f>IF(K82="","",K$2/(K82)*$V$3)</f>
      </c>
      <c r="M82" s="111"/>
      <c r="N82" s="147">
        <f t="shared" si="27"/>
      </c>
      <c r="O82" s="80"/>
      <c r="P82" s="146">
        <f t="shared" si="25"/>
      </c>
      <c r="Q82" s="111"/>
      <c r="R82" s="147">
        <f t="shared" si="28"/>
      </c>
      <c r="S82" s="148">
        <f t="shared" si="26"/>
        <v>587.6677852348994</v>
      </c>
      <c r="T82" s="162">
        <f>J82</f>
        <v>587.6677852348994</v>
      </c>
      <c r="U82" s="151">
        <f>IF(H82="",0,H82)</f>
        <v>0</v>
      </c>
      <c r="V82" s="151">
        <f>IF(J82="",0,J82)</f>
        <v>587.6677852348994</v>
      </c>
      <c r="W82" s="151">
        <f>IF(N82="",0,N82)</f>
        <v>0</v>
      </c>
      <c r="X82" s="151">
        <f>IF(P82="",0,P82)</f>
        <v>0</v>
      </c>
      <c r="Y82" s="151">
        <f>IF(R82="",0,R82)</f>
        <v>0</v>
      </c>
      <c r="Z82" s="151" t="e">
        <f>IF(#REF!="",0,#REF!)</f>
        <v>#REF!</v>
      </c>
    </row>
    <row r="83" spans="1:27" s="79" customFormat="1" ht="12.75" customHeight="1">
      <c r="A83" s="138">
        <v>80</v>
      </c>
      <c r="B83" s="204" t="s">
        <v>341</v>
      </c>
      <c r="C83" s="79" t="s">
        <v>18</v>
      </c>
      <c r="D83" s="204"/>
      <c r="E83" s="115"/>
      <c r="F83" s="150"/>
      <c r="G83" s="80"/>
      <c r="H83" s="146">
        <f t="shared" si="23"/>
      </c>
      <c r="I83" s="206">
        <v>0.028078703703703703</v>
      </c>
      <c r="J83" s="150">
        <f t="shared" si="24"/>
        <v>577.4938169826877</v>
      </c>
      <c r="K83" s="80"/>
      <c r="L83" s="146">
        <f>IF(K83="","",K$2/(K83)*$V$3)</f>
      </c>
      <c r="M83" s="111"/>
      <c r="N83" s="147">
        <f t="shared" si="27"/>
      </c>
      <c r="O83" s="80"/>
      <c r="P83" s="146">
        <f t="shared" si="25"/>
      </c>
      <c r="Q83" s="111"/>
      <c r="R83" s="147">
        <f t="shared" si="28"/>
      </c>
      <c r="S83" s="148">
        <f t="shared" si="26"/>
        <v>577.4938169826877</v>
      </c>
      <c r="T83" s="162">
        <f>J83</f>
        <v>577.4938169826877</v>
      </c>
      <c r="U83" s="151">
        <f>IF(H83="",0,H83)</f>
        <v>0</v>
      </c>
      <c r="V83" s="151">
        <f>IF(J83="",0,J83)</f>
        <v>577.4938169826877</v>
      </c>
      <c r="W83" s="151">
        <f>IF(N83="",0,N83)</f>
        <v>0</v>
      </c>
      <c r="X83" s="151">
        <f>IF(P83="",0,P83)</f>
        <v>0</v>
      </c>
      <c r="Y83" s="151">
        <f>IF(R83="",0,R83)</f>
        <v>0</v>
      </c>
      <c r="Z83" s="151" t="e">
        <f>IF(#REF!="",0,#REF!)</f>
        <v>#REF!</v>
      </c>
      <c r="AA83" s="154"/>
    </row>
    <row r="84" spans="1:26" s="79" customFormat="1" ht="12.75" customHeight="1">
      <c r="A84" s="209">
        <v>81</v>
      </c>
      <c r="B84" s="79" t="s">
        <v>400</v>
      </c>
      <c r="C84" s="79" t="s">
        <v>465</v>
      </c>
      <c r="D84" s="79" t="s">
        <v>466</v>
      </c>
      <c r="E84" s="115"/>
      <c r="F84" s="150"/>
      <c r="G84" s="80"/>
      <c r="H84" s="146">
        <f t="shared" si="23"/>
      </c>
      <c r="I84" s="111"/>
      <c r="J84" s="150">
        <f t="shared" si="24"/>
      </c>
      <c r="K84" s="80"/>
      <c r="L84" s="146"/>
      <c r="M84" s="111"/>
      <c r="N84" s="147">
        <f t="shared" si="27"/>
      </c>
      <c r="O84" s="80">
        <v>0.016261574074074074</v>
      </c>
      <c r="P84" s="146">
        <f t="shared" si="25"/>
        <v>541.6370106761566</v>
      </c>
      <c r="Q84" s="111"/>
      <c r="R84" s="147">
        <f t="shared" si="28"/>
      </c>
      <c r="S84" s="148">
        <f t="shared" si="26"/>
        <v>541.6370106761566</v>
      </c>
      <c r="T84" s="162">
        <f>P84</f>
        <v>541.6370106761566</v>
      </c>
      <c r="U84" s="151">
        <f>IF(H84="",0,H84)</f>
        <v>0</v>
      </c>
      <c r="V84" s="151">
        <f>IF(J84="",0,J84)</f>
        <v>0</v>
      </c>
      <c r="W84" s="151">
        <f>IF(N84="",0,N84)</f>
        <v>0</v>
      </c>
      <c r="X84" s="151">
        <f>IF(P84="",0,P84)</f>
        <v>541.6370106761566</v>
      </c>
      <c r="Y84" s="151">
        <f>IF(R84="",0,R84)</f>
        <v>0</v>
      </c>
      <c r="Z84" s="151" t="e">
        <f>IF(#REF!="",0,#REF!)</f>
        <v>#REF!</v>
      </c>
    </row>
    <row r="85" spans="1:26" s="79" customFormat="1" ht="12.75" customHeight="1">
      <c r="A85" s="138">
        <v>82</v>
      </c>
      <c r="B85" s="79" t="s">
        <v>461</v>
      </c>
      <c r="C85" s="79" t="s">
        <v>4</v>
      </c>
      <c r="D85" s="79" t="s">
        <v>206</v>
      </c>
      <c r="E85" s="115"/>
      <c r="F85" s="150"/>
      <c r="G85" s="80"/>
      <c r="H85" s="146">
        <f t="shared" si="23"/>
      </c>
      <c r="I85" s="111"/>
      <c r="J85" s="150">
        <f t="shared" si="24"/>
      </c>
      <c r="K85" s="80"/>
      <c r="L85" s="146"/>
      <c r="M85" s="111">
        <v>0.034201388888888885</v>
      </c>
      <c r="N85" s="147">
        <f t="shared" si="27"/>
        <v>540.7783417935703</v>
      </c>
      <c r="O85" s="80"/>
      <c r="P85" s="146">
        <f t="shared" si="25"/>
      </c>
      <c r="Q85" s="111"/>
      <c r="R85" s="147">
        <f t="shared" si="28"/>
      </c>
      <c r="S85" s="148">
        <f t="shared" si="26"/>
        <v>540.7783417935703</v>
      </c>
      <c r="T85" s="162">
        <f>N85</f>
        <v>540.7783417935703</v>
      </c>
      <c r="U85" s="151">
        <f>IF(H85="",0,H85)</f>
        <v>0</v>
      </c>
      <c r="V85" s="151">
        <f>IF(J85="",0,J85)</f>
        <v>0</v>
      </c>
      <c r="W85" s="151">
        <f>IF(N85="",0,N85)</f>
        <v>540.7783417935703</v>
      </c>
      <c r="X85" s="151">
        <f>IF(P85="",0,P85)</f>
        <v>0</v>
      </c>
      <c r="Y85" s="151">
        <f>IF(R85="",0,R85)</f>
        <v>0</v>
      </c>
      <c r="Z85" s="151" t="e">
        <f>IF(#REF!="",0,#REF!)</f>
        <v>#REF!</v>
      </c>
    </row>
    <row r="86" spans="1:25" s="79" customFormat="1" ht="12.75" customHeight="1">
      <c r="A86" s="209">
        <v>83</v>
      </c>
      <c r="B86" s="204" t="s">
        <v>45</v>
      </c>
      <c r="C86" s="79" t="s">
        <v>46</v>
      </c>
      <c r="D86" s="204"/>
      <c r="E86" s="115"/>
      <c r="F86" s="150"/>
      <c r="G86" s="80"/>
      <c r="H86" s="146">
        <f t="shared" si="23"/>
      </c>
      <c r="I86" s="206">
        <v>0.030324074074074073</v>
      </c>
      <c r="J86" s="150">
        <f t="shared" si="24"/>
        <v>534.7328244274811</v>
      </c>
      <c r="K86" s="80"/>
      <c r="L86" s="146">
        <f>IF(K86="","",K$2/(K86)*$V$3)</f>
      </c>
      <c r="M86" s="111"/>
      <c r="N86" s="147">
        <f t="shared" si="27"/>
      </c>
      <c r="O86" s="80"/>
      <c r="P86" s="146">
        <f t="shared" si="25"/>
      </c>
      <c r="Q86" s="111"/>
      <c r="R86" s="147">
        <f t="shared" si="28"/>
      </c>
      <c r="S86" s="148">
        <f t="shared" si="26"/>
        <v>534.7328244274811</v>
      </c>
      <c r="T86" s="162">
        <f>J86</f>
        <v>534.7328244274811</v>
      </c>
      <c r="U86" s="138"/>
      <c r="V86" s="138"/>
      <c r="W86" s="138"/>
      <c r="X86" s="138"/>
      <c r="Y86" s="138"/>
    </row>
    <row r="87" spans="1:26" s="79" customFormat="1" ht="12.75" customHeight="1">
      <c r="A87" s="138">
        <v>84</v>
      </c>
      <c r="B87" s="204" t="s">
        <v>341</v>
      </c>
      <c r="C87" s="79" t="s">
        <v>19</v>
      </c>
      <c r="D87" s="204"/>
      <c r="E87" s="115"/>
      <c r="F87" s="150"/>
      <c r="G87" s="80"/>
      <c r="H87" s="146">
        <f t="shared" si="23"/>
      </c>
      <c r="I87" s="206">
        <v>0.03435185185185185</v>
      </c>
      <c r="J87" s="150">
        <f t="shared" si="24"/>
        <v>472.0350404312669</v>
      </c>
      <c r="K87" s="80"/>
      <c r="L87" s="146">
        <f>IF(K87="","",K$2/(K87)*$V$3)</f>
      </c>
      <c r="M87" s="111"/>
      <c r="N87" s="147">
        <f t="shared" si="27"/>
      </c>
      <c r="O87" s="80"/>
      <c r="P87" s="146">
        <f t="shared" si="25"/>
      </c>
      <c r="Q87" s="111"/>
      <c r="R87" s="147">
        <f t="shared" si="28"/>
      </c>
      <c r="S87" s="148">
        <f t="shared" si="26"/>
        <v>472.0350404312669</v>
      </c>
      <c r="T87" s="162">
        <f>J87</f>
        <v>472.0350404312669</v>
      </c>
      <c r="U87" s="151">
        <f>IF(H87="",0,H87)</f>
        <v>0</v>
      </c>
      <c r="V87" s="151">
        <f>IF(J87="",0,J87)</f>
        <v>472.0350404312669</v>
      </c>
      <c r="W87" s="151">
        <f>IF(N87="",0,N87)</f>
        <v>0</v>
      </c>
      <c r="X87" s="151">
        <f>IF(P87="",0,P87)</f>
        <v>0</v>
      </c>
      <c r="Y87" s="151">
        <f>IF(R87="",0,R87)</f>
        <v>0</v>
      </c>
      <c r="Z87" s="151" t="e">
        <f>IF(#REF!="",0,#REF!)</f>
        <v>#REF!</v>
      </c>
    </row>
    <row r="88" spans="1:25" s="79" customFormat="1" ht="12.75" customHeight="1">
      <c r="A88" s="138"/>
      <c r="B88" s="133"/>
      <c r="C88" s="56"/>
      <c r="D88" s="57"/>
      <c r="E88" s="115"/>
      <c r="F88" s="150"/>
      <c r="G88" s="80"/>
      <c r="H88" s="146">
        <f aca="true" t="shared" si="29" ref="H88:H99">IF(G88="","",G$2/(G88)*$V$3)</f>
      </c>
      <c r="I88" s="111"/>
      <c r="J88" s="150">
        <f aca="true" t="shared" si="30" ref="J88:J99">IF(I88="","",I$2/(I88)*$V$3)</f>
      </c>
      <c r="K88" s="80"/>
      <c r="L88" s="146"/>
      <c r="M88" s="111"/>
      <c r="N88" s="147">
        <f aca="true" t="shared" si="31" ref="N88:N99">IF(M88="","",M$2/(M88)*$V$3)</f>
      </c>
      <c r="O88" s="80"/>
      <c r="P88" s="146">
        <f aca="true" t="shared" si="32" ref="P88:P99">IF(O88="","",O$2/(O88)*$V$3)</f>
      </c>
      <c r="Q88" s="111"/>
      <c r="R88" s="147">
        <f aca="true" t="shared" si="33" ref="R88:R99">IF(Q88="","",Q$2/(Q88)*$V$3)</f>
      </c>
      <c r="S88" s="148">
        <f>IF(B88="","",SUM(H88,J88,N88,P88,R88,#REF!))</f>
      </c>
      <c r="T88" s="162">
        <f aca="true" t="shared" si="34" ref="T88:T99">IF(S88="","",IF(COUNT(U88:Z88)&lt;$V$2,S88,IF(COUNT(U88:Z88)=$V$2,S88-MIN(U88:Z88),S88-MIN(U88:Z88)-SMALL(U88:Z88,2)-SMALL(U88:Z88,3))))</f>
      </c>
      <c r="U88" s="138"/>
      <c r="V88" s="138"/>
      <c r="W88" s="138"/>
      <c r="X88" s="138"/>
      <c r="Y88" s="138"/>
    </row>
    <row r="89" spans="1:25" s="79" customFormat="1" ht="12.75" customHeight="1">
      <c r="A89" s="138"/>
      <c r="B89" s="133"/>
      <c r="C89" s="56"/>
      <c r="D89" s="57"/>
      <c r="E89" s="115"/>
      <c r="F89" s="150"/>
      <c r="G89" s="80"/>
      <c r="H89" s="146">
        <f t="shared" si="29"/>
      </c>
      <c r="I89" s="111"/>
      <c r="J89" s="150">
        <f t="shared" si="30"/>
      </c>
      <c r="K89" s="80"/>
      <c r="L89" s="146"/>
      <c r="M89" s="111"/>
      <c r="N89" s="147">
        <f t="shared" si="31"/>
      </c>
      <c r="O89" s="80"/>
      <c r="P89" s="146">
        <f t="shared" si="32"/>
      </c>
      <c r="Q89" s="111"/>
      <c r="R89" s="147">
        <f t="shared" si="33"/>
      </c>
      <c r="S89" s="148">
        <f>IF(B89="","",SUM(H89,J89,N89,P89,R89,#REF!))</f>
      </c>
      <c r="T89" s="162">
        <f t="shared" si="34"/>
      </c>
      <c r="U89" s="138"/>
      <c r="V89" s="138"/>
      <c r="W89" s="138"/>
      <c r="X89" s="138"/>
      <c r="Y89" s="138"/>
    </row>
    <row r="90" spans="1:25" s="79" customFormat="1" ht="12.75" customHeight="1">
      <c r="A90" s="138"/>
      <c r="B90" s="133"/>
      <c r="C90" s="56"/>
      <c r="D90" s="57"/>
      <c r="E90" s="115"/>
      <c r="F90" s="150"/>
      <c r="G90" s="80"/>
      <c r="H90" s="146">
        <f t="shared" si="29"/>
      </c>
      <c r="I90" s="111"/>
      <c r="J90" s="150">
        <f t="shared" si="30"/>
      </c>
      <c r="K90" s="80"/>
      <c r="L90" s="146"/>
      <c r="M90" s="111"/>
      <c r="N90" s="147">
        <f t="shared" si="31"/>
      </c>
      <c r="O90" s="80"/>
      <c r="P90" s="146">
        <f t="shared" si="32"/>
      </c>
      <c r="Q90" s="111"/>
      <c r="R90" s="147">
        <f t="shared" si="33"/>
      </c>
      <c r="S90" s="148">
        <f>IF(B90="","",SUM(H90,J90,N90,P90,R90,#REF!))</f>
      </c>
      <c r="T90" s="162">
        <f t="shared" si="34"/>
      </c>
      <c r="U90" s="138"/>
      <c r="V90" s="138"/>
      <c r="W90" s="138"/>
      <c r="X90" s="138"/>
      <c r="Y90" s="138"/>
    </row>
    <row r="91" spans="1:26" s="79" customFormat="1" ht="12.75" customHeight="1">
      <c r="A91" s="138"/>
      <c r="E91" s="115"/>
      <c r="F91" s="150"/>
      <c r="G91" s="80"/>
      <c r="H91" s="146">
        <f t="shared" si="29"/>
      </c>
      <c r="I91" s="111"/>
      <c r="J91" s="150">
        <f t="shared" si="30"/>
      </c>
      <c r="K91" s="80"/>
      <c r="L91" s="146"/>
      <c r="M91" s="111"/>
      <c r="N91" s="147">
        <f t="shared" si="31"/>
      </c>
      <c r="O91" s="80"/>
      <c r="P91" s="146">
        <f t="shared" si="32"/>
      </c>
      <c r="Q91" s="111"/>
      <c r="R91" s="147">
        <f t="shared" si="33"/>
      </c>
      <c r="S91" s="148">
        <f>IF(B91="","",SUM(H91,J91,N91,P91,R91,#REF!))</f>
      </c>
      <c r="T91" s="162">
        <f t="shared" si="34"/>
      </c>
      <c r="U91" s="151">
        <f>IF(H91="",0,H91)</f>
        <v>0</v>
      </c>
      <c r="V91" s="151">
        <f>IF(J91="",0,J91)</f>
        <v>0</v>
      </c>
      <c r="W91" s="151">
        <f>IF(N91="",0,N91)</f>
        <v>0</v>
      </c>
      <c r="X91" s="151">
        <f>IF(P91="",0,P91)</f>
        <v>0</v>
      </c>
      <c r="Y91" s="151">
        <f>IF(R91="",0,R91)</f>
        <v>0</v>
      </c>
      <c r="Z91" s="151" t="e">
        <f>IF(#REF!="",0,#REF!)</f>
        <v>#REF!</v>
      </c>
    </row>
    <row r="92" spans="1:25" s="79" customFormat="1" ht="12.75" customHeight="1">
      <c r="A92" s="138"/>
      <c r="B92" s="133"/>
      <c r="C92" s="56"/>
      <c r="D92" s="57"/>
      <c r="E92" s="115"/>
      <c r="F92" s="150"/>
      <c r="G92" s="80"/>
      <c r="H92" s="146">
        <f t="shared" si="29"/>
      </c>
      <c r="I92" s="111"/>
      <c r="J92" s="150">
        <f t="shared" si="30"/>
      </c>
      <c r="K92" s="80"/>
      <c r="L92" s="146"/>
      <c r="M92" s="111"/>
      <c r="N92" s="147">
        <f t="shared" si="31"/>
      </c>
      <c r="O92" s="80"/>
      <c r="P92" s="146">
        <f t="shared" si="32"/>
      </c>
      <c r="Q92" s="111"/>
      <c r="R92" s="147">
        <f t="shared" si="33"/>
      </c>
      <c r="S92" s="148">
        <f>IF(B92="","",SUM(H92,J92,N92,P92,R92,#REF!))</f>
      </c>
      <c r="T92" s="162">
        <f t="shared" si="34"/>
      </c>
      <c r="U92" s="138"/>
      <c r="V92" s="138"/>
      <c r="W92" s="138"/>
      <c r="X92" s="138"/>
      <c r="Y92" s="138"/>
    </row>
    <row r="93" spans="1:26" s="79" customFormat="1" ht="12.75" customHeight="1">
      <c r="A93" s="138"/>
      <c r="B93" s="133"/>
      <c r="C93" s="134"/>
      <c r="D93" s="135"/>
      <c r="E93" s="115"/>
      <c r="F93" s="150"/>
      <c r="G93" s="80"/>
      <c r="H93" s="146">
        <f t="shared" si="29"/>
      </c>
      <c r="I93" s="111"/>
      <c r="J93" s="150">
        <f t="shared" si="30"/>
      </c>
      <c r="K93" s="80"/>
      <c r="L93" s="146"/>
      <c r="M93" s="111"/>
      <c r="N93" s="147">
        <f t="shared" si="31"/>
      </c>
      <c r="O93" s="80"/>
      <c r="P93" s="146">
        <f t="shared" si="32"/>
      </c>
      <c r="Q93" s="111"/>
      <c r="R93" s="147">
        <f t="shared" si="33"/>
      </c>
      <c r="S93" s="148">
        <f>IF(B93="","",SUM(H93,J93,N93,P93,R93,#REF!))</f>
      </c>
      <c r="T93" s="162">
        <f t="shared" si="34"/>
      </c>
      <c r="U93" s="151">
        <f>IF(H93="",0,H93)</f>
        <v>0</v>
      </c>
      <c r="V93" s="151">
        <f>IF(J93="",0,J93)</f>
        <v>0</v>
      </c>
      <c r="W93" s="151">
        <f>IF(N93="",0,N93)</f>
        <v>0</v>
      </c>
      <c r="X93" s="151">
        <f>IF(P93="",0,P93)</f>
        <v>0</v>
      </c>
      <c r="Y93" s="151">
        <f>IF(R93="",0,R93)</f>
        <v>0</v>
      </c>
      <c r="Z93" s="151" t="e">
        <f>IF(#REF!="",0,#REF!)</f>
        <v>#REF!</v>
      </c>
    </row>
    <row r="94" spans="1:26" s="79" customFormat="1" ht="12.75" customHeight="1">
      <c r="A94" s="138"/>
      <c r="B94" s="133"/>
      <c r="C94" s="56"/>
      <c r="D94" s="57"/>
      <c r="E94" s="115"/>
      <c r="F94" s="150"/>
      <c r="G94" s="80"/>
      <c r="H94" s="146">
        <f t="shared" si="29"/>
      </c>
      <c r="I94" s="111"/>
      <c r="J94" s="150">
        <f t="shared" si="30"/>
      </c>
      <c r="K94" s="80"/>
      <c r="L94" s="146"/>
      <c r="M94" s="111"/>
      <c r="N94" s="147">
        <f t="shared" si="31"/>
      </c>
      <c r="O94" s="80"/>
      <c r="P94" s="146">
        <f t="shared" si="32"/>
      </c>
      <c r="Q94" s="111"/>
      <c r="R94" s="147">
        <f t="shared" si="33"/>
      </c>
      <c r="S94" s="148">
        <f>IF(B94="","",SUM(H94,J94,N94,P94,R94,#REF!))</f>
      </c>
      <c r="T94" s="162">
        <f t="shared" si="34"/>
      </c>
      <c r="U94" s="151">
        <f>IF(H94="",0,H94)</f>
        <v>0</v>
      </c>
      <c r="V94" s="151">
        <f>IF(J94="",0,J94)</f>
        <v>0</v>
      </c>
      <c r="W94" s="151">
        <f>IF(N94="",0,N94)</f>
        <v>0</v>
      </c>
      <c r="X94" s="151">
        <f>IF(P94="",0,P94)</f>
        <v>0</v>
      </c>
      <c r="Y94" s="151">
        <f>IF(R94="",0,R94)</f>
        <v>0</v>
      </c>
      <c r="Z94" s="151" t="e">
        <f>IF(#REF!="",0,#REF!)</f>
        <v>#REF!</v>
      </c>
    </row>
    <row r="95" spans="1:26" s="79" customFormat="1" ht="12.75" customHeight="1">
      <c r="A95" s="138"/>
      <c r="B95" s="133"/>
      <c r="C95" s="134"/>
      <c r="D95" s="135"/>
      <c r="E95" s="115"/>
      <c r="F95" s="150"/>
      <c r="G95" s="80"/>
      <c r="H95" s="146">
        <f t="shared" si="29"/>
      </c>
      <c r="I95" s="111"/>
      <c r="J95" s="150">
        <f t="shared" si="30"/>
      </c>
      <c r="K95" s="80"/>
      <c r="L95" s="146"/>
      <c r="M95" s="111"/>
      <c r="N95" s="147">
        <f t="shared" si="31"/>
      </c>
      <c r="O95" s="80"/>
      <c r="P95" s="146">
        <f t="shared" si="32"/>
      </c>
      <c r="Q95" s="111"/>
      <c r="R95" s="147">
        <f t="shared" si="33"/>
      </c>
      <c r="S95" s="148">
        <f>IF(B95="","",SUM(H95,J95,N95,P95,R95,#REF!))</f>
      </c>
      <c r="T95" s="162">
        <f t="shared" si="34"/>
      </c>
      <c r="U95" s="151">
        <f>IF(H95="",0,H95)</f>
        <v>0</v>
      </c>
      <c r="V95" s="151">
        <f>IF(J95="",0,J95)</f>
        <v>0</v>
      </c>
      <c r="W95" s="151">
        <f>IF(N95="",0,N95)</f>
        <v>0</v>
      </c>
      <c r="X95" s="151">
        <f>IF(P95="",0,P95)</f>
        <v>0</v>
      </c>
      <c r="Y95" s="151">
        <f>IF(R95="",0,R95)</f>
        <v>0</v>
      </c>
      <c r="Z95" s="151" t="e">
        <f>IF(#REF!="",0,#REF!)</f>
        <v>#REF!</v>
      </c>
    </row>
    <row r="96" spans="1:26" s="79" customFormat="1" ht="12.75" customHeight="1">
      <c r="A96" s="138"/>
      <c r="B96" s="133"/>
      <c r="C96" s="134"/>
      <c r="D96" s="135"/>
      <c r="E96" s="115"/>
      <c r="F96" s="150"/>
      <c r="G96" s="80"/>
      <c r="H96" s="146">
        <f t="shared" si="29"/>
      </c>
      <c r="I96" s="111"/>
      <c r="J96" s="150">
        <f t="shared" si="30"/>
      </c>
      <c r="K96" s="80"/>
      <c r="L96" s="146"/>
      <c r="M96" s="111"/>
      <c r="N96" s="147">
        <f t="shared" si="31"/>
      </c>
      <c r="O96" s="80"/>
      <c r="P96" s="146">
        <f t="shared" si="32"/>
      </c>
      <c r="Q96" s="111"/>
      <c r="R96" s="147">
        <f t="shared" si="33"/>
      </c>
      <c r="S96" s="148">
        <f>IF(B96="","",SUM(H96,J96,N96,P96,R96,#REF!))</f>
      </c>
      <c r="T96" s="162">
        <f t="shared" si="34"/>
      </c>
      <c r="U96" s="151">
        <f>IF(H96="",0,H96)</f>
        <v>0</v>
      </c>
      <c r="V96" s="151">
        <f>IF(J96="",0,J96)</f>
        <v>0</v>
      </c>
      <c r="W96" s="151">
        <f>IF(N96="",0,N96)</f>
        <v>0</v>
      </c>
      <c r="X96" s="151">
        <f>IF(P96="",0,P96)</f>
        <v>0</v>
      </c>
      <c r="Y96" s="151">
        <f>IF(R96="",0,R96)</f>
        <v>0</v>
      </c>
      <c r="Z96" s="151" t="e">
        <f>IF(#REF!="",0,#REF!)</f>
        <v>#REF!</v>
      </c>
    </row>
    <row r="97" spans="1:25" s="79" customFormat="1" ht="12.75" customHeight="1">
      <c r="A97" s="138"/>
      <c r="B97" s="133"/>
      <c r="C97" s="56"/>
      <c r="D97" s="57"/>
      <c r="E97" s="115"/>
      <c r="F97" s="150"/>
      <c r="G97" s="80"/>
      <c r="H97" s="146">
        <f t="shared" si="29"/>
      </c>
      <c r="I97" s="111"/>
      <c r="J97" s="150">
        <f t="shared" si="30"/>
      </c>
      <c r="K97" s="80"/>
      <c r="L97" s="146"/>
      <c r="M97" s="111"/>
      <c r="N97" s="147">
        <f t="shared" si="31"/>
      </c>
      <c r="O97" s="80"/>
      <c r="P97" s="146">
        <f t="shared" si="32"/>
      </c>
      <c r="Q97" s="111"/>
      <c r="R97" s="147">
        <f t="shared" si="33"/>
      </c>
      <c r="S97" s="148">
        <f>IF(B97="","",SUM(H97,J97,N97,P97,R97,#REF!))</f>
      </c>
      <c r="T97" s="162">
        <f t="shared" si="34"/>
      </c>
      <c r="U97" s="138"/>
      <c r="V97" s="138"/>
      <c r="W97" s="138"/>
      <c r="X97" s="138"/>
      <c r="Y97" s="138"/>
    </row>
    <row r="98" spans="1:26" s="3" customFormat="1" ht="12.75" customHeight="1">
      <c r="A98" s="68"/>
      <c r="B98" s="130"/>
      <c r="C98" s="263"/>
      <c r="D98" s="264"/>
      <c r="E98" s="95"/>
      <c r="F98" s="97"/>
      <c r="G98" s="46"/>
      <c r="H98" s="203">
        <f t="shared" si="29"/>
      </c>
      <c r="I98" s="66"/>
      <c r="J98" s="97">
        <f t="shared" si="30"/>
      </c>
      <c r="K98" s="46"/>
      <c r="L98" s="203"/>
      <c r="M98" s="66"/>
      <c r="N98" s="75">
        <f t="shared" si="31"/>
      </c>
      <c r="O98" s="46"/>
      <c r="P98" s="203">
        <f t="shared" si="32"/>
      </c>
      <c r="Q98" s="66"/>
      <c r="R98" s="75">
        <f t="shared" si="33"/>
      </c>
      <c r="S98" s="43">
        <f>IF(B98="","",SUM(H98,J98,N98,P98,R98,#REF!))</f>
      </c>
      <c r="T98" s="103">
        <f t="shared" si="34"/>
      </c>
      <c r="U98" s="15">
        <f aca="true" t="shared" si="35" ref="U98:U104">IF(H98="",0,H98)</f>
        <v>0</v>
      </c>
      <c r="V98" s="15">
        <f aca="true" t="shared" si="36" ref="V98:V104">IF(J98="",0,J98)</f>
        <v>0</v>
      </c>
      <c r="W98" s="15">
        <f aca="true" t="shared" si="37" ref="W98:W104">IF(N98="",0,N98)</f>
        <v>0</v>
      </c>
      <c r="X98" s="15">
        <f aca="true" t="shared" si="38" ref="X98:X104">IF(P98="",0,P98)</f>
        <v>0</v>
      </c>
      <c r="Y98" s="15">
        <f aca="true" t="shared" si="39" ref="Y98:Y104">IF(R98="",0,R98)</f>
        <v>0</v>
      </c>
      <c r="Z98" s="15" t="e">
        <f>IF(#REF!="",0,#REF!)</f>
        <v>#REF!</v>
      </c>
    </row>
    <row r="99" spans="1:26" s="3" customFormat="1" ht="12.75" customHeight="1">
      <c r="A99" s="12"/>
      <c r="B99" s="13"/>
      <c r="C99" s="87"/>
      <c r="D99" s="88"/>
      <c r="E99" s="63"/>
      <c r="F99" s="49"/>
      <c r="G99" s="45"/>
      <c r="H99" s="47">
        <f t="shared" si="29"/>
      </c>
      <c r="I99" s="48"/>
      <c r="J99" s="49">
        <f t="shared" si="30"/>
      </c>
      <c r="K99" s="45"/>
      <c r="L99" s="47"/>
      <c r="M99" s="48"/>
      <c r="N99" s="50">
        <f t="shared" si="31"/>
      </c>
      <c r="O99" s="45"/>
      <c r="P99" s="47">
        <f t="shared" si="32"/>
      </c>
      <c r="Q99" s="66"/>
      <c r="R99" s="50">
        <f t="shared" si="33"/>
      </c>
      <c r="S99" s="44">
        <f>IF(B99="","",SUM(H99,J99,N99,P99,R99,#REF!))</f>
      </c>
      <c r="T99" s="101">
        <f t="shared" si="34"/>
      </c>
      <c r="U99" s="15">
        <f t="shared" si="35"/>
        <v>0</v>
      </c>
      <c r="V99" s="15">
        <f t="shared" si="36"/>
        <v>0</v>
      </c>
      <c r="W99" s="15">
        <f t="shared" si="37"/>
        <v>0</v>
      </c>
      <c r="X99" s="15">
        <f t="shared" si="38"/>
        <v>0</v>
      </c>
      <c r="Y99" s="15">
        <f t="shared" si="39"/>
        <v>0</v>
      </c>
      <c r="Z99" s="15" t="e">
        <f>IF(#REF!="",0,#REF!)</f>
        <v>#REF!</v>
      </c>
    </row>
    <row r="100" spans="1:26" s="3" customFormat="1" ht="12.75" customHeight="1">
      <c r="A100" s="12"/>
      <c r="B100" s="13"/>
      <c r="C100" s="87"/>
      <c r="D100" s="88"/>
      <c r="E100" s="63"/>
      <c r="F100" s="49"/>
      <c r="G100" s="45"/>
      <c r="H100" s="47">
        <f aca="true" t="shared" si="40" ref="H100:H116">IF(G100="","",G$2/(G100)*$V$3)</f>
      </c>
      <c r="I100" s="48"/>
      <c r="J100" s="49">
        <f aca="true" t="shared" si="41" ref="J100:J116">IF(I100="","",I$2/(I100)*$V$3)</f>
      </c>
      <c r="K100" s="45"/>
      <c r="L100" s="47"/>
      <c r="M100" s="48"/>
      <c r="N100" s="50">
        <f aca="true" t="shared" si="42" ref="N100:N116">IF(M100="","",M$2/(M100)*$V$3)</f>
      </c>
      <c r="O100" s="45"/>
      <c r="P100" s="47">
        <f aca="true" t="shared" si="43" ref="P100:P115">IF(O100="","",O$2/(O100)*$V$3)</f>
      </c>
      <c r="Q100" s="66"/>
      <c r="R100" s="50">
        <f aca="true" t="shared" si="44" ref="R100:R116">IF(Q100="","",Q$2/(Q100)*$V$3)</f>
      </c>
      <c r="S100" s="44">
        <f>IF(B100="","",SUM(H100,J100,N100,P100,R100,#REF!))</f>
      </c>
      <c r="T100" s="101">
        <f aca="true" t="shared" si="45" ref="T100:T116">IF(S100="","",IF(COUNT(U100:Z100)&lt;$V$2,S100,IF(COUNT(U100:Z100)=$V$2,S100-MIN(U100:Z100),S100-MIN(U100:Z100)-SMALL(U100:Z100,2)-SMALL(U100:Z100,3))))</f>
      </c>
      <c r="U100" s="15">
        <f t="shared" si="35"/>
        <v>0</v>
      </c>
      <c r="V100" s="15">
        <f t="shared" si="36"/>
        <v>0</v>
      </c>
      <c r="W100" s="15">
        <f t="shared" si="37"/>
        <v>0</v>
      </c>
      <c r="X100" s="15">
        <f t="shared" si="38"/>
        <v>0</v>
      </c>
      <c r="Y100" s="15">
        <f t="shared" si="39"/>
        <v>0</v>
      </c>
      <c r="Z100" s="15" t="e">
        <f>IF(#REF!="",0,#REF!)</f>
        <v>#REF!</v>
      </c>
    </row>
    <row r="101" spans="1:26" s="3" customFormat="1" ht="12.75" customHeight="1">
      <c r="A101" s="12"/>
      <c r="B101" s="13"/>
      <c r="C101" s="87"/>
      <c r="D101" s="88"/>
      <c r="E101" s="63"/>
      <c r="F101" s="49"/>
      <c r="G101" s="45"/>
      <c r="H101" s="47">
        <f t="shared" si="40"/>
      </c>
      <c r="I101" s="48"/>
      <c r="J101" s="49">
        <f t="shared" si="41"/>
      </c>
      <c r="K101" s="45"/>
      <c r="L101" s="47"/>
      <c r="M101" s="48"/>
      <c r="N101" s="50">
        <f t="shared" si="42"/>
      </c>
      <c r="O101" s="45"/>
      <c r="P101" s="47">
        <f t="shared" si="43"/>
      </c>
      <c r="Q101" s="66"/>
      <c r="R101" s="50">
        <f t="shared" si="44"/>
      </c>
      <c r="S101" s="44">
        <f>IF(B101="","",SUM(H101,J101,N101,P101,R101,#REF!))</f>
      </c>
      <c r="T101" s="101">
        <f t="shared" si="45"/>
      </c>
      <c r="U101" s="15">
        <f t="shared" si="35"/>
        <v>0</v>
      </c>
      <c r="V101" s="15">
        <f t="shared" si="36"/>
        <v>0</v>
      </c>
      <c r="W101" s="15">
        <f t="shared" si="37"/>
        <v>0</v>
      </c>
      <c r="X101" s="15">
        <f t="shared" si="38"/>
        <v>0</v>
      </c>
      <c r="Y101" s="15">
        <f t="shared" si="39"/>
        <v>0</v>
      </c>
      <c r="Z101" s="15" t="e">
        <f>IF(#REF!="",0,#REF!)</f>
        <v>#REF!</v>
      </c>
    </row>
    <row r="102" spans="1:26" s="3" customFormat="1" ht="12.75" customHeight="1">
      <c r="A102" s="12"/>
      <c r="B102" s="55"/>
      <c r="C102" s="55"/>
      <c r="D102" s="55"/>
      <c r="E102" s="63"/>
      <c r="F102" s="49"/>
      <c r="G102" s="45"/>
      <c r="H102" s="47">
        <f t="shared" si="40"/>
      </c>
      <c r="I102" s="48"/>
      <c r="J102" s="49">
        <f t="shared" si="41"/>
      </c>
      <c r="K102" s="45"/>
      <c r="L102" s="47"/>
      <c r="M102" s="48"/>
      <c r="N102" s="50">
        <f t="shared" si="42"/>
      </c>
      <c r="O102" s="45"/>
      <c r="P102" s="47">
        <f t="shared" si="43"/>
      </c>
      <c r="Q102" s="66"/>
      <c r="R102" s="50">
        <f t="shared" si="44"/>
      </c>
      <c r="S102" s="44">
        <f>IF(B102="","",SUM(H102,J102,N102,P102,R102,#REF!))</f>
      </c>
      <c r="T102" s="101">
        <f t="shared" si="45"/>
      </c>
      <c r="U102" s="15">
        <f t="shared" si="35"/>
        <v>0</v>
      </c>
      <c r="V102" s="15">
        <f t="shared" si="36"/>
        <v>0</v>
      </c>
      <c r="W102" s="15">
        <f t="shared" si="37"/>
        <v>0</v>
      </c>
      <c r="X102" s="15">
        <f t="shared" si="38"/>
        <v>0</v>
      </c>
      <c r="Y102" s="15">
        <f t="shared" si="39"/>
        <v>0</v>
      </c>
      <c r="Z102" s="15" t="e">
        <f>IF(#REF!="",0,#REF!)</f>
        <v>#REF!</v>
      </c>
    </row>
    <row r="103" spans="1:26" s="3" customFormat="1" ht="12.75" customHeight="1">
      <c r="A103" s="12"/>
      <c r="B103" s="13"/>
      <c r="C103" s="87"/>
      <c r="D103" s="88"/>
      <c r="E103" s="63"/>
      <c r="F103" s="49"/>
      <c r="G103" s="45"/>
      <c r="H103" s="47">
        <f t="shared" si="40"/>
      </c>
      <c r="I103" s="48"/>
      <c r="J103" s="49">
        <f t="shared" si="41"/>
      </c>
      <c r="K103" s="45"/>
      <c r="L103" s="47"/>
      <c r="M103" s="48"/>
      <c r="N103" s="50">
        <f t="shared" si="42"/>
      </c>
      <c r="O103" s="45"/>
      <c r="P103" s="47">
        <f t="shared" si="43"/>
      </c>
      <c r="Q103" s="66"/>
      <c r="R103" s="50">
        <f t="shared" si="44"/>
      </c>
      <c r="S103" s="44">
        <f>IF(B103="","",SUM(H103,J103,N103,P103,R103,#REF!))</f>
      </c>
      <c r="T103" s="101">
        <f t="shared" si="45"/>
      </c>
      <c r="U103" s="15">
        <f t="shared" si="35"/>
        <v>0</v>
      </c>
      <c r="V103" s="15">
        <f t="shared" si="36"/>
        <v>0</v>
      </c>
      <c r="W103" s="15">
        <f t="shared" si="37"/>
        <v>0</v>
      </c>
      <c r="X103" s="15">
        <f t="shared" si="38"/>
        <v>0</v>
      </c>
      <c r="Y103" s="15">
        <f t="shared" si="39"/>
        <v>0</v>
      </c>
      <c r="Z103" s="15" t="e">
        <f>IF(#REF!="",0,#REF!)</f>
        <v>#REF!</v>
      </c>
    </row>
    <row r="104" spans="1:26" s="3" customFormat="1" ht="12.75" customHeight="1">
      <c r="A104" s="12"/>
      <c r="B104" s="55"/>
      <c r="C104" s="55"/>
      <c r="D104" s="55"/>
      <c r="E104" s="63"/>
      <c r="F104" s="49"/>
      <c r="G104" s="45"/>
      <c r="H104" s="47">
        <f t="shared" si="40"/>
      </c>
      <c r="I104" s="48"/>
      <c r="J104" s="49">
        <f t="shared" si="41"/>
      </c>
      <c r="K104" s="45"/>
      <c r="L104" s="47"/>
      <c r="M104" s="48"/>
      <c r="N104" s="50">
        <f t="shared" si="42"/>
      </c>
      <c r="O104" s="45"/>
      <c r="P104" s="47">
        <f t="shared" si="43"/>
      </c>
      <c r="Q104" s="66"/>
      <c r="R104" s="50">
        <f t="shared" si="44"/>
      </c>
      <c r="S104" s="44">
        <f>IF(B104="","",SUM(H104,J104,N104,P104,R104,#REF!))</f>
      </c>
      <c r="T104" s="101">
        <f t="shared" si="45"/>
      </c>
      <c r="U104" s="15">
        <f t="shared" si="35"/>
        <v>0</v>
      </c>
      <c r="V104" s="15">
        <f t="shared" si="36"/>
        <v>0</v>
      </c>
      <c r="W104" s="15">
        <f t="shared" si="37"/>
        <v>0</v>
      </c>
      <c r="X104" s="15">
        <f t="shared" si="38"/>
        <v>0</v>
      </c>
      <c r="Y104" s="15">
        <f t="shared" si="39"/>
        <v>0</v>
      </c>
      <c r="Z104" s="15" t="e">
        <f>IF(#REF!="",0,#REF!)</f>
        <v>#REF!</v>
      </c>
    </row>
    <row r="105" spans="1:25" s="3" customFormat="1" ht="12.75" customHeight="1">
      <c r="A105" s="12"/>
      <c r="B105" s="13"/>
      <c r="C105" s="14"/>
      <c r="D105" s="27"/>
      <c r="E105" s="63"/>
      <c r="F105" s="49"/>
      <c r="G105" s="45"/>
      <c r="H105" s="47">
        <f t="shared" si="40"/>
      </c>
      <c r="I105" s="48"/>
      <c r="J105" s="49">
        <f t="shared" si="41"/>
      </c>
      <c r="K105" s="45"/>
      <c r="L105" s="47"/>
      <c r="M105" s="48"/>
      <c r="N105" s="50">
        <f t="shared" si="42"/>
      </c>
      <c r="O105" s="45"/>
      <c r="P105" s="47">
        <f t="shared" si="43"/>
      </c>
      <c r="Q105" s="66"/>
      <c r="R105" s="50">
        <f t="shared" si="44"/>
      </c>
      <c r="S105" s="44">
        <f>IF(B105="","",SUM(H105,J105,N105,P105,R105,#REF!))</f>
      </c>
      <c r="T105" s="101">
        <f t="shared" si="45"/>
      </c>
      <c r="U105" s="2"/>
      <c r="V105" s="2"/>
      <c r="W105" s="2"/>
      <c r="X105" s="2"/>
      <c r="Y105" s="2"/>
    </row>
    <row r="106" spans="1:26" s="3" customFormat="1" ht="12.75" customHeight="1">
      <c r="A106" s="12"/>
      <c r="B106" s="13"/>
      <c r="C106" s="87"/>
      <c r="D106" s="88"/>
      <c r="E106" s="63"/>
      <c r="F106" s="49"/>
      <c r="G106" s="45"/>
      <c r="H106" s="47">
        <f t="shared" si="40"/>
      </c>
      <c r="I106" s="48"/>
      <c r="J106" s="49">
        <f t="shared" si="41"/>
      </c>
      <c r="K106" s="45"/>
      <c r="L106" s="47"/>
      <c r="M106" s="48"/>
      <c r="N106" s="50">
        <f t="shared" si="42"/>
      </c>
      <c r="O106" s="45"/>
      <c r="P106" s="47">
        <f t="shared" si="43"/>
      </c>
      <c r="Q106" s="66"/>
      <c r="R106" s="50">
        <f t="shared" si="44"/>
      </c>
      <c r="S106" s="44">
        <f>IF(B106="","",SUM(H106,J106,N106,P106,R106,#REF!))</f>
      </c>
      <c r="T106" s="101">
        <f t="shared" si="45"/>
      </c>
      <c r="U106" s="15">
        <f>IF(H106="",0,H106)</f>
        <v>0</v>
      </c>
      <c r="V106" s="15">
        <f>IF(J106="",0,J106)</f>
        <v>0</v>
      </c>
      <c r="W106" s="15">
        <f>IF(N106="",0,N106)</f>
        <v>0</v>
      </c>
      <c r="X106" s="15">
        <f>IF(P106="",0,P106)</f>
        <v>0</v>
      </c>
      <c r="Y106" s="15">
        <f>IF(R106="",0,R106)</f>
        <v>0</v>
      </c>
      <c r="Z106" s="15" t="e">
        <f>IF(#REF!="",0,#REF!)</f>
        <v>#REF!</v>
      </c>
    </row>
    <row r="107" spans="1:26" s="3" customFormat="1" ht="12.75" customHeight="1">
      <c r="A107" s="12"/>
      <c r="B107" s="13"/>
      <c r="C107" s="87"/>
      <c r="D107" s="88"/>
      <c r="E107" s="63"/>
      <c r="F107" s="49"/>
      <c r="G107" s="45"/>
      <c r="H107" s="47">
        <f t="shared" si="40"/>
      </c>
      <c r="I107" s="48"/>
      <c r="J107" s="49">
        <f t="shared" si="41"/>
      </c>
      <c r="K107" s="45"/>
      <c r="L107" s="47"/>
      <c r="M107" s="48"/>
      <c r="N107" s="50">
        <f t="shared" si="42"/>
      </c>
      <c r="O107" s="45"/>
      <c r="P107" s="47">
        <f t="shared" si="43"/>
      </c>
      <c r="Q107" s="66"/>
      <c r="R107" s="50">
        <f t="shared" si="44"/>
      </c>
      <c r="S107" s="44">
        <f>IF(B107="","",SUM(H107,J107,N107,P107,R107,#REF!))</f>
      </c>
      <c r="T107" s="101">
        <f t="shared" si="45"/>
      </c>
      <c r="U107" s="15">
        <f>IF(H107="",0,H107)</f>
        <v>0</v>
      </c>
      <c r="V107" s="15">
        <f>IF(J107="",0,J107)</f>
        <v>0</v>
      </c>
      <c r="W107" s="15">
        <f>IF(N107="",0,N107)</f>
        <v>0</v>
      </c>
      <c r="X107" s="15">
        <f>IF(P107="",0,P107)</f>
        <v>0</v>
      </c>
      <c r="Y107" s="15">
        <f>IF(R107="",0,R107)</f>
        <v>0</v>
      </c>
      <c r="Z107" s="15" t="e">
        <f>IF(#REF!="",0,#REF!)</f>
        <v>#REF!</v>
      </c>
    </row>
    <row r="108" spans="1:26" s="3" customFormat="1" ht="12.75" customHeight="1">
      <c r="A108" s="12"/>
      <c r="B108" s="13"/>
      <c r="C108" s="87"/>
      <c r="D108" s="88"/>
      <c r="E108" s="63"/>
      <c r="F108" s="49"/>
      <c r="G108" s="45"/>
      <c r="H108" s="47">
        <f t="shared" si="40"/>
      </c>
      <c r="I108" s="48"/>
      <c r="J108" s="49">
        <f t="shared" si="41"/>
      </c>
      <c r="K108" s="45"/>
      <c r="L108" s="47"/>
      <c r="M108" s="48"/>
      <c r="N108" s="50">
        <f t="shared" si="42"/>
      </c>
      <c r="O108" s="45"/>
      <c r="P108" s="47">
        <f t="shared" si="43"/>
      </c>
      <c r="Q108" s="66"/>
      <c r="R108" s="50">
        <f t="shared" si="44"/>
      </c>
      <c r="S108" s="44">
        <f>IF(B108="","",SUM(H108,J108,N108,P108,R108,#REF!))</f>
      </c>
      <c r="T108" s="101">
        <f t="shared" si="45"/>
      </c>
      <c r="U108" s="15">
        <f>IF(H108="",0,H108)</f>
        <v>0</v>
      </c>
      <c r="V108" s="15">
        <f>IF(J108="",0,J108)</f>
        <v>0</v>
      </c>
      <c r="W108" s="15">
        <f>IF(N108="",0,N108)</f>
        <v>0</v>
      </c>
      <c r="X108" s="15">
        <f>IF(P108="",0,P108)</f>
        <v>0</v>
      </c>
      <c r="Y108" s="15">
        <f>IF(R108="",0,R108)</f>
        <v>0</v>
      </c>
      <c r="Z108" s="15" t="e">
        <f>IF(#REF!="",0,#REF!)</f>
        <v>#REF!</v>
      </c>
    </row>
    <row r="109" spans="1:26" s="3" customFormat="1" ht="12.75" customHeight="1">
      <c r="A109" s="12"/>
      <c r="B109" s="13"/>
      <c r="C109" s="14"/>
      <c r="D109" s="27"/>
      <c r="E109" s="63"/>
      <c r="F109" s="49"/>
      <c r="G109" s="45"/>
      <c r="H109" s="47">
        <f t="shared" si="40"/>
      </c>
      <c r="I109" s="48"/>
      <c r="J109" s="49">
        <f t="shared" si="41"/>
      </c>
      <c r="K109" s="45"/>
      <c r="L109" s="47"/>
      <c r="M109" s="48"/>
      <c r="N109" s="50">
        <f t="shared" si="42"/>
      </c>
      <c r="O109" s="45"/>
      <c r="P109" s="47">
        <f t="shared" si="43"/>
      </c>
      <c r="Q109" s="66"/>
      <c r="R109" s="50">
        <f t="shared" si="44"/>
      </c>
      <c r="S109" s="44">
        <f>IF(B109="","",SUM(H109,J109,N109,P109,R109,#REF!))</f>
      </c>
      <c r="T109" s="101">
        <f t="shared" si="45"/>
      </c>
      <c r="U109" s="15">
        <f>IF(H109="",0,H109)</f>
        <v>0</v>
      </c>
      <c r="V109" s="15">
        <f>IF(J109="",0,J109)</f>
        <v>0</v>
      </c>
      <c r="W109" s="15">
        <f>IF(N109="",0,N109)</f>
        <v>0</v>
      </c>
      <c r="X109" s="15">
        <f>IF(P109="",0,P109)</f>
        <v>0</v>
      </c>
      <c r="Y109" s="15">
        <f>IF(R109="",0,R109)</f>
        <v>0</v>
      </c>
      <c r="Z109" s="15" t="e">
        <f>IF(#REF!="",0,#REF!)</f>
        <v>#REF!</v>
      </c>
    </row>
    <row r="110" spans="1:25" s="3" customFormat="1" ht="12.75" customHeight="1">
      <c r="A110" s="12"/>
      <c r="B110" s="13"/>
      <c r="C110" s="14"/>
      <c r="D110" s="27"/>
      <c r="E110" s="63"/>
      <c r="F110" s="49"/>
      <c r="G110" s="45"/>
      <c r="H110" s="47">
        <f t="shared" si="40"/>
      </c>
      <c r="I110" s="48"/>
      <c r="J110" s="49">
        <f t="shared" si="41"/>
      </c>
      <c r="K110" s="45"/>
      <c r="L110" s="47"/>
      <c r="M110" s="48"/>
      <c r="N110" s="50">
        <f t="shared" si="42"/>
      </c>
      <c r="O110" s="45"/>
      <c r="P110" s="47">
        <f t="shared" si="43"/>
      </c>
      <c r="Q110" s="66"/>
      <c r="R110" s="50">
        <f t="shared" si="44"/>
      </c>
      <c r="S110" s="44">
        <f>IF(B110="","",SUM(H110,J110,N110,P110,R110,#REF!))</f>
      </c>
      <c r="T110" s="101">
        <f t="shared" si="45"/>
      </c>
      <c r="U110" s="2"/>
      <c r="V110" s="2"/>
      <c r="W110" s="2"/>
      <c r="X110" s="2"/>
      <c r="Y110" s="2"/>
    </row>
    <row r="111" spans="1:26" s="3" customFormat="1" ht="12.75" customHeight="1">
      <c r="A111" s="12"/>
      <c r="B111" s="13"/>
      <c r="C111" s="87"/>
      <c r="D111" s="88"/>
      <c r="E111" s="63"/>
      <c r="F111" s="49"/>
      <c r="G111" s="45"/>
      <c r="H111" s="47">
        <f t="shared" si="40"/>
      </c>
      <c r="I111" s="48"/>
      <c r="J111" s="49">
        <f t="shared" si="41"/>
      </c>
      <c r="K111" s="45"/>
      <c r="L111" s="47"/>
      <c r="M111" s="48"/>
      <c r="N111" s="50">
        <f t="shared" si="42"/>
      </c>
      <c r="O111" s="45"/>
      <c r="P111" s="47">
        <f t="shared" si="43"/>
      </c>
      <c r="Q111" s="66"/>
      <c r="R111" s="50">
        <f t="shared" si="44"/>
      </c>
      <c r="S111" s="44">
        <f>IF(B111="","",SUM(H111,J111,N111,P111,R111,#REF!))</f>
      </c>
      <c r="T111" s="101">
        <f t="shared" si="45"/>
      </c>
      <c r="U111" s="15">
        <f>IF(H111="",0,H111)</f>
        <v>0</v>
      </c>
      <c r="V111" s="15">
        <f>IF(J111="",0,J111)</f>
        <v>0</v>
      </c>
      <c r="W111" s="15">
        <f>IF(N111="",0,N111)</f>
        <v>0</v>
      </c>
      <c r="X111" s="15">
        <f>IF(P111="",0,P111)</f>
        <v>0</v>
      </c>
      <c r="Y111" s="15">
        <f>IF(R111="",0,R111)</f>
        <v>0</v>
      </c>
      <c r="Z111" s="15" t="e">
        <f>IF(#REF!="",0,#REF!)</f>
        <v>#REF!</v>
      </c>
    </row>
    <row r="112" spans="1:26" s="3" customFormat="1" ht="12.75" customHeight="1">
      <c r="A112" s="12"/>
      <c r="B112" s="13"/>
      <c r="C112" s="87"/>
      <c r="D112" s="88"/>
      <c r="E112" s="63"/>
      <c r="F112" s="49"/>
      <c r="G112" s="45"/>
      <c r="H112" s="47">
        <f t="shared" si="40"/>
      </c>
      <c r="I112" s="48"/>
      <c r="J112" s="49">
        <f t="shared" si="41"/>
      </c>
      <c r="K112" s="45"/>
      <c r="L112" s="47"/>
      <c r="M112" s="48"/>
      <c r="N112" s="50">
        <f t="shared" si="42"/>
      </c>
      <c r="O112" s="45"/>
      <c r="P112" s="47">
        <f t="shared" si="43"/>
      </c>
      <c r="Q112" s="66"/>
      <c r="R112" s="50">
        <f t="shared" si="44"/>
      </c>
      <c r="S112" s="44">
        <f>IF(B112="","",SUM(H112,J112,N112,P112,R112,#REF!))</f>
      </c>
      <c r="T112" s="101">
        <f t="shared" si="45"/>
      </c>
      <c r="U112" s="15">
        <f>IF(H112="",0,H112)</f>
        <v>0</v>
      </c>
      <c r="V112" s="15">
        <f>IF(J112="",0,J112)</f>
        <v>0</v>
      </c>
      <c r="W112" s="15">
        <f>IF(N112="",0,N112)</f>
        <v>0</v>
      </c>
      <c r="X112" s="15">
        <f>IF(P112="",0,P112)</f>
        <v>0</v>
      </c>
      <c r="Y112" s="15">
        <f>IF(R112="",0,R112)</f>
        <v>0</v>
      </c>
      <c r="Z112" s="15" t="e">
        <f>IF(#REF!="",0,#REF!)</f>
        <v>#REF!</v>
      </c>
    </row>
    <row r="113" spans="1:26" s="3" customFormat="1" ht="12.75" customHeight="1">
      <c r="A113" s="12"/>
      <c r="B113" s="13"/>
      <c r="C113" s="87"/>
      <c r="D113" s="88"/>
      <c r="E113" s="63"/>
      <c r="F113" s="49"/>
      <c r="G113" s="45"/>
      <c r="H113" s="47">
        <f t="shared" si="40"/>
      </c>
      <c r="I113" s="48"/>
      <c r="J113" s="49">
        <f t="shared" si="41"/>
      </c>
      <c r="K113" s="45"/>
      <c r="L113" s="47"/>
      <c r="M113" s="48"/>
      <c r="N113" s="50">
        <f t="shared" si="42"/>
      </c>
      <c r="O113" s="45"/>
      <c r="P113" s="47">
        <f t="shared" si="43"/>
      </c>
      <c r="Q113" s="66"/>
      <c r="R113" s="50">
        <f t="shared" si="44"/>
      </c>
      <c r="S113" s="44">
        <f>IF(B113="","",SUM(H113,J113,N113,P113,R113,#REF!))</f>
      </c>
      <c r="T113" s="101">
        <f t="shared" si="45"/>
      </c>
      <c r="U113" s="15">
        <f>IF(H113="",0,H113)</f>
        <v>0</v>
      </c>
      <c r="V113" s="15">
        <f>IF(J113="",0,J113)</f>
        <v>0</v>
      </c>
      <c r="W113" s="15">
        <f>IF(N113="",0,N113)</f>
        <v>0</v>
      </c>
      <c r="X113" s="15">
        <f>IF(P113="",0,P113)</f>
        <v>0</v>
      </c>
      <c r="Y113" s="15">
        <f>IF(R113="",0,R113)</f>
        <v>0</v>
      </c>
      <c r="Z113" s="15" t="e">
        <f>IF(#REF!="",0,#REF!)</f>
        <v>#REF!</v>
      </c>
    </row>
    <row r="114" spans="1:25" s="3" customFormat="1" ht="12.75" customHeight="1">
      <c r="A114" s="12"/>
      <c r="B114" s="13"/>
      <c r="C114" s="14"/>
      <c r="D114" s="27"/>
      <c r="E114" s="63"/>
      <c r="F114" s="49"/>
      <c r="G114" s="45"/>
      <c r="H114" s="47">
        <f t="shared" si="40"/>
      </c>
      <c r="I114" s="48"/>
      <c r="J114" s="49">
        <f t="shared" si="41"/>
      </c>
      <c r="K114" s="45"/>
      <c r="L114" s="47"/>
      <c r="M114" s="48"/>
      <c r="N114" s="50">
        <f t="shared" si="42"/>
      </c>
      <c r="O114" s="45"/>
      <c r="P114" s="47">
        <f t="shared" si="43"/>
      </c>
      <c r="Q114" s="66"/>
      <c r="R114" s="50">
        <f t="shared" si="44"/>
      </c>
      <c r="S114" s="44">
        <f>IF(B114="","",SUM(H114,J114,N114,P114,R114,#REF!))</f>
      </c>
      <c r="T114" s="101">
        <f t="shared" si="45"/>
      </c>
      <c r="U114" s="2"/>
      <c r="V114" s="2"/>
      <c r="W114" s="2"/>
      <c r="X114" s="2"/>
      <c r="Y114" s="2"/>
    </row>
    <row r="115" spans="1:25" s="3" customFormat="1" ht="12.75" customHeight="1">
      <c r="A115" s="12"/>
      <c r="B115" s="13"/>
      <c r="C115" s="14"/>
      <c r="D115" s="27"/>
      <c r="E115" s="63"/>
      <c r="F115" s="49"/>
      <c r="G115" s="45"/>
      <c r="H115" s="47">
        <f t="shared" si="40"/>
      </c>
      <c r="I115" s="48"/>
      <c r="J115" s="49">
        <f t="shared" si="41"/>
      </c>
      <c r="K115" s="45"/>
      <c r="L115" s="47"/>
      <c r="M115" s="48"/>
      <c r="N115" s="50">
        <f t="shared" si="42"/>
      </c>
      <c r="O115" s="45"/>
      <c r="P115" s="47">
        <f t="shared" si="43"/>
      </c>
      <c r="Q115" s="66"/>
      <c r="R115" s="50">
        <f t="shared" si="44"/>
      </c>
      <c r="S115" s="44">
        <f>IF(B115="","",SUM(H115,J115,N115,P115,R115,#REF!))</f>
      </c>
      <c r="T115" s="101">
        <f t="shared" si="45"/>
      </c>
      <c r="U115" s="2"/>
      <c r="V115" s="2"/>
      <c r="W115" s="2"/>
      <c r="X115" s="2"/>
      <c r="Y115" s="2"/>
    </row>
    <row r="116" spans="1:25" s="3" customFormat="1" ht="12.75" customHeight="1">
      <c r="A116" s="12"/>
      <c r="B116" s="13"/>
      <c r="C116" s="14"/>
      <c r="D116" s="27"/>
      <c r="E116" s="63"/>
      <c r="F116" s="49"/>
      <c r="G116" s="45"/>
      <c r="H116" s="47">
        <f t="shared" si="40"/>
      </c>
      <c r="I116" s="48"/>
      <c r="J116" s="49">
        <f t="shared" si="41"/>
      </c>
      <c r="K116" s="45"/>
      <c r="L116" s="47"/>
      <c r="M116" s="48"/>
      <c r="N116" s="50">
        <f t="shared" si="42"/>
      </c>
      <c r="O116" s="45"/>
      <c r="P116" s="47"/>
      <c r="Q116" s="66"/>
      <c r="R116" s="50">
        <f t="shared" si="44"/>
      </c>
      <c r="S116" s="44">
        <f>IF(B116="","",SUM(H116,J116,N116,P116,R116,#REF!))</f>
      </c>
      <c r="T116" s="101">
        <f t="shared" si="45"/>
      </c>
      <c r="U116" s="2"/>
      <c r="V116" s="2"/>
      <c r="W116" s="2"/>
      <c r="X116" s="2"/>
      <c r="Y116" s="2"/>
    </row>
    <row r="117" spans="1:25" s="3" customFormat="1" ht="12.75">
      <c r="A117" s="2"/>
      <c r="C117" s="21"/>
      <c r="D117" s="28"/>
      <c r="E117" s="22"/>
      <c r="F117" s="22"/>
      <c r="M117" s="98"/>
      <c r="N117" s="98"/>
      <c r="Q117" s="98"/>
      <c r="R117" s="98"/>
      <c r="S117" s="99"/>
      <c r="T117" s="84"/>
      <c r="U117" s="2"/>
      <c r="V117" s="2"/>
      <c r="W117" s="2"/>
      <c r="X117" s="2"/>
      <c r="Y117" s="2"/>
    </row>
    <row r="118" spans="1:25" s="3" customFormat="1" ht="12.75">
      <c r="A118" s="2"/>
      <c r="C118" s="21"/>
      <c r="D118" s="28"/>
      <c r="E118" s="22"/>
      <c r="F118" s="22"/>
      <c r="M118" s="98"/>
      <c r="N118" s="98"/>
      <c r="Q118" s="98"/>
      <c r="R118" s="98"/>
      <c r="S118" s="99"/>
      <c r="T118" s="84"/>
      <c r="U118" s="2"/>
      <c r="V118" s="2"/>
      <c r="W118" s="2"/>
      <c r="X118" s="2"/>
      <c r="Y118" s="2"/>
    </row>
    <row r="119" spans="1:25" s="3" customFormat="1" ht="12.75">
      <c r="A119" s="2"/>
      <c r="C119" s="21"/>
      <c r="D119" s="28"/>
      <c r="E119" s="22"/>
      <c r="F119" s="22"/>
      <c r="M119" s="98"/>
      <c r="N119" s="98"/>
      <c r="Q119" s="98"/>
      <c r="R119" s="98"/>
      <c r="S119" s="99"/>
      <c r="T119" s="84"/>
      <c r="U119" s="2"/>
      <c r="V119" s="2"/>
      <c r="W119" s="2"/>
      <c r="X119" s="2"/>
      <c r="Y119" s="2"/>
    </row>
    <row r="120" spans="1:25" s="3" customFormat="1" ht="12.75">
      <c r="A120" s="2"/>
      <c r="C120" s="21"/>
      <c r="D120" s="28"/>
      <c r="E120" s="22"/>
      <c r="F120" s="22"/>
      <c r="M120" s="98"/>
      <c r="N120" s="98"/>
      <c r="Q120" s="98"/>
      <c r="R120" s="98"/>
      <c r="S120" s="99"/>
      <c r="T120" s="84"/>
      <c r="U120" s="2"/>
      <c r="V120" s="2"/>
      <c r="W120" s="2"/>
      <c r="X120" s="2"/>
      <c r="Y120" s="2"/>
    </row>
    <row r="121" spans="1:25" s="3" customFormat="1" ht="12.75">
      <c r="A121" s="2"/>
      <c r="C121" s="21"/>
      <c r="D121" s="28"/>
      <c r="E121" s="22"/>
      <c r="F121" s="22"/>
      <c r="M121" s="98"/>
      <c r="N121" s="98"/>
      <c r="Q121" s="98"/>
      <c r="R121" s="98"/>
      <c r="S121" s="99"/>
      <c r="T121" s="84"/>
      <c r="U121" s="2"/>
      <c r="V121" s="2"/>
      <c r="W121" s="2"/>
      <c r="X121" s="2"/>
      <c r="Y121" s="2"/>
    </row>
    <row r="122" spans="1:25" s="3" customFormat="1" ht="12.75">
      <c r="A122" s="2"/>
      <c r="C122" s="21"/>
      <c r="D122" s="28"/>
      <c r="E122" s="22"/>
      <c r="F122" s="22"/>
      <c r="M122" s="98"/>
      <c r="N122" s="98"/>
      <c r="Q122" s="98"/>
      <c r="R122" s="98"/>
      <c r="S122" s="99"/>
      <c r="T122" s="84"/>
      <c r="U122" s="2"/>
      <c r="V122" s="2"/>
      <c r="W122" s="2"/>
      <c r="X122" s="2"/>
      <c r="Y122" s="2"/>
    </row>
    <row r="123" spans="1:25" s="3" customFormat="1" ht="12.75">
      <c r="A123" s="2"/>
      <c r="C123" s="21"/>
      <c r="D123" s="28"/>
      <c r="E123" s="22"/>
      <c r="F123" s="22"/>
      <c r="M123" s="98"/>
      <c r="N123" s="98"/>
      <c r="Q123" s="98"/>
      <c r="R123" s="98"/>
      <c r="S123" s="99"/>
      <c r="T123" s="84"/>
      <c r="U123" s="2"/>
      <c r="V123" s="2"/>
      <c r="W123" s="2"/>
      <c r="X123" s="2"/>
      <c r="Y123" s="2"/>
    </row>
    <row r="124" spans="1:25" s="3" customFormat="1" ht="12.75">
      <c r="A124" s="2"/>
      <c r="C124" s="21"/>
      <c r="D124" s="28"/>
      <c r="E124" s="22"/>
      <c r="F124" s="22"/>
      <c r="M124" s="98"/>
      <c r="N124" s="98"/>
      <c r="Q124" s="98"/>
      <c r="R124" s="98"/>
      <c r="S124" s="99"/>
      <c r="T124" s="84"/>
      <c r="U124" s="2"/>
      <c r="V124" s="2"/>
      <c r="W124" s="2"/>
      <c r="X124" s="2"/>
      <c r="Y124" s="2"/>
    </row>
    <row r="125" spans="1:25" s="3" customFormat="1" ht="12.75">
      <c r="A125" s="2"/>
      <c r="C125" s="21"/>
      <c r="D125" s="28"/>
      <c r="E125" s="22"/>
      <c r="F125" s="22"/>
      <c r="M125" s="98"/>
      <c r="N125" s="98"/>
      <c r="Q125" s="98"/>
      <c r="R125" s="98"/>
      <c r="S125" s="99"/>
      <c r="T125" s="84"/>
      <c r="U125" s="2"/>
      <c r="V125" s="2"/>
      <c r="W125" s="2"/>
      <c r="X125" s="2"/>
      <c r="Y125" s="2"/>
    </row>
    <row r="126" spans="1:25" s="3" customFormat="1" ht="12.75">
      <c r="A126" s="2"/>
      <c r="C126" s="21"/>
      <c r="D126" s="28"/>
      <c r="E126" s="22"/>
      <c r="F126" s="22"/>
      <c r="M126" s="98"/>
      <c r="N126" s="98"/>
      <c r="Q126" s="98"/>
      <c r="R126" s="98"/>
      <c r="S126" s="99"/>
      <c r="T126" s="84"/>
      <c r="U126" s="2"/>
      <c r="V126" s="2"/>
      <c r="W126" s="2"/>
      <c r="X126" s="2"/>
      <c r="Y126" s="2"/>
    </row>
    <row r="127" spans="1:25" s="3" customFormat="1" ht="12.75">
      <c r="A127" s="2"/>
      <c r="C127" s="21"/>
      <c r="D127" s="28"/>
      <c r="E127" s="22"/>
      <c r="F127" s="22"/>
      <c r="M127" s="98"/>
      <c r="N127" s="98"/>
      <c r="Q127" s="98"/>
      <c r="R127" s="98"/>
      <c r="S127" s="99"/>
      <c r="T127" s="84"/>
      <c r="U127" s="2"/>
      <c r="V127" s="2"/>
      <c r="W127" s="2"/>
      <c r="X127" s="2"/>
      <c r="Y127" s="2"/>
    </row>
    <row r="128" spans="1:25" s="3" customFormat="1" ht="12.75">
      <c r="A128" s="2"/>
      <c r="C128" s="21"/>
      <c r="D128" s="28"/>
      <c r="E128" s="22"/>
      <c r="F128" s="22"/>
      <c r="M128" s="98"/>
      <c r="N128" s="98"/>
      <c r="Q128" s="98"/>
      <c r="R128" s="98"/>
      <c r="S128" s="99"/>
      <c r="T128" s="84"/>
      <c r="U128" s="2"/>
      <c r="V128" s="2"/>
      <c r="W128" s="2"/>
      <c r="X128" s="2"/>
      <c r="Y128" s="2"/>
    </row>
    <row r="129" spans="1:25" s="3" customFormat="1" ht="12.75">
      <c r="A129" s="2"/>
      <c r="C129" s="21"/>
      <c r="D129" s="28"/>
      <c r="E129" s="22"/>
      <c r="F129" s="22"/>
      <c r="M129" s="98"/>
      <c r="N129" s="98"/>
      <c r="Q129" s="98"/>
      <c r="R129" s="98"/>
      <c r="S129" s="99"/>
      <c r="T129" s="84"/>
      <c r="U129" s="2"/>
      <c r="V129" s="2"/>
      <c r="W129" s="2"/>
      <c r="X129" s="2"/>
      <c r="Y129" s="2"/>
    </row>
    <row r="130" spans="1:25" s="3" customFormat="1" ht="12.75">
      <c r="A130" s="2"/>
      <c r="C130" s="21"/>
      <c r="D130" s="28"/>
      <c r="E130" s="22"/>
      <c r="F130" s="22"/>
      <c r="M130" s="98"/>
      <c r="N130" s="98"/>
      <c r="Q130" s="98"/>
      <c r="R130" s="98"/>
      <c r="S130" s="99"/>
      <c r="T130" s="84"/>
      <c r="U130" s="2"/>
      <c r="V130" s="2"/>
      <c r="W130" s="2"/>
      <c r="X130" s="2"/>
      <c r="Y130" s="2"/>
    </row>
    <row r="131" spans="1:25" s="3" customFormat="1" ht="12.75">
      <c r="A131" s="2"/>
      <c r="C131" s="21"/>
      <c r="D131" s="28"/>
      <c r="E131" s="22"/>
      <c r="F131" s="22"/>
      <c r="M131" s="98"/>
      <c r="N131" s="98"/>
      <c r="Q131" s="98"/>
      <c r="R131" s="98"/>
      <c r="S131" s="99"/>
      <c r="T131" s="84"/>
      <c r="U131" s="2"/>
      <c r="V131" s="2"/>
      <c r="W131" s="2"/>
      <c r="X131" s="2"/>
      <c r="Y131" s="2"/>
    </row>
    <row r="132" spans="1:25" s="3" customFormat="1" ht="12.75">
      <c r="A132" s="2"/>
      <c r="C132" s="21"/>
      <c r="D132" s="28"/>
      <c r="E132" s="22"/>
      <c r="F132" s="22"/>
      <c r="M132" s="98"/>
      <c r="N132" s="98"/>
      <c r="Q132" s="98"/>
      <c r="R132" s="98"/>
      <c r="S132" s="99"/>
      <c r="T132" s="84"/>
      <c r="U132" s="2"/>
      <c r="V132" s="2"/>
      <c r="W132" s="2"/>
      <c r="X132" s="2"/>
      <c r="Y132" s="2"/>
    </row>
    <row r="133" spans="1:25" s="3" customFormat="1" ht="12.75">
      <c r="A133" s="2"/>
      <c r="C133" s="21"/>
      <c r="D133" s="28"/>
      <c r="E133" s="22"/>
      <c r="F133" s="22"/>
      <c r="M133" s="98"/>
      <c r="N133" s="98"/>
      <c r="Q133" s="98"/>
      <c r="R133" s="98"/>
      <c r="S133" s="99"/>
      <c r="T133" s="84"/>
      <c r="U133" s="2"/>
      <c r="V133" s="2"/>
      <c r="W133" s="2"/>
      <c r="X133" s="2"/>
      <c r="Y133" s="2"/>
    </row>
    <row r="134" spans="1:25" s="3" customFormat="1" ht="12.75">
      <c r="A134" s="2"/>
      <c r="C134" s="21"/>
      <c r="D134" s="28"/>
      <c r="E134" s="22"/>
      <c r="F134" s="22"/>
      <c r="M134" s="98"/>
      <c r="N134" s="98"/>
      <c r="Q134" s="98"/>
      <c r="R134" s="98"/>
      <c r="S134" s="99"/>
      <c r="T134" s="84"/>
      <c r="U134" s="2"/>
      <c r="V134" s="2"/>
      <c r="W134" s="2"/>
      <c r="X134" s="2"/>
      <c r="Y134" s="2"/>
    </row>
    <row r="135" spans="1:25" s="3" customFormat="1" ht="12.75">
      <c r="A135" s="2"/>
      <c r="C135" s="21"/>
      <c r="D135" s="28"/>
      <c r="E135" s="22"/>
      <c r="F135" s="22"/>
      <c r="M135" s="98"/>
      <c r="N135" s="98"/>
      <c r="Q135" s="98"/>
      <c r="R135" s="98"/>
      <c r="S135" s="99"/>
      <c r="T135" s="84"/>
      <c r="U135" s="2"/>
      <c r="V135" s="2"/>
      <c r="W135" s="2"/>
      <c r="X135" s="2"/>
      <c r="Y135" s="2"/>
    </row>
    <row r="136" spans="1:25" s="3" customFormat="1" ht="12.75">
      <c r="A136" s="2"/>
      <c r="C136" s="21"/>
      <c r="D136" s="28"/>
      <c r="E136" s="22"/>
      <c r="F136" s="22"/>
      <c r="M136" s="98"/>
      <c r="N136" s="98"/>
      <c r="Q136" s="98"/>
      <c r="R136" s="98"/>
      <c r="S136" s="99"/>
      <c r="T136" s="84"/>
      <c r="U136" s="2"/>
      <c r="V136" s="2"/>
      <c r="W136" s="2"/>
      <c r="X136" s="2"/>
      <c r="Y136" s="2"/>
    </row>
    <row r="137" spans="1:25" s="3" customFormat="1" ht="12.75">
      <c r="A137" s="2"/>
      <c r="C137" s="21"/>
      <c r="D137" s="28"/>
      <c r="E137" s="22"/>
      <c r="F137" s="22"/>
      <c r="M137" s="98"/>
      <c r="N137" s="98"/>
      <c r="Q137" s="98"/>
      <c r="R137" s="98"/>
      <c r="S137" s="99"/>
      <c r="T137" s="84"/>
      <c r="U137" s="2"/>
      <c r="V137" s="2"/>
      <c r="W137" s="2"/>
      <c r="X137" s="2"/>
      <c r="Y137" s="2"/>
    </row>
    <row r="138" spans="1:25" s="3" customFormat="1" ht="12.75">
      <c r="A138" s="2"/>
      <c r="C138" s="21"/>
      <c r="D138" s="28"/>
      <c r="E138" s="22"/>
      <c r="F138" s="22"/>
      <c r="M138" s="98"/>
      <c r="N138" s="98"/>
      <c r="Q138" s="98"/>
      <c r="R138" s="98"/>
      <c r="S138" s="99"/>
      <c r="T138" s="84"/>
      <c r="U138" s="2"/>
      <c r="V138" s="2"/>
      <c r="W138" s="2"/>
      <c r="X138" s="2"/>
      <c r="Y138" s="2"/>
    </row>
    <row r="139" spans="1:25" s="3" customFormat="1" ht="12.75">
      <c r="A139" s="2"/>
      <c r="C139" s="21"/>
      <c r="D139" s="28"/>
      <c r="E139" s="22"/>
      <c r="F139" s="22"/>
      <c r="M139" s="98"/>
      <c r="N139" s="98"/>
      <c r="Q139" s="98"/>
      <c r="R139" s="98"/>
      <c r="S139" s="99"/>
      <c r="T139" s="84"/>
      <c r="U139" s="2"/>
      <c r="V139" s="2"/>
      <c r="W139" s="2"/>
      <c r="X139" s="2"/>
      <c r="Y139" s="2"/>
    </row>
    <row r="140" spans="1:25" s="3" customFormat="1" ht="12.75">
      <c r="A140" s="2"/>
      <c r="C140" s="21"/>
      <c r="D140" s="28"/>
      <c r="E140" s="22"/>
      <c r="F140" s="22"/>
      <c r="M140" s="98"/>
      <c r="N140" s="98"/>
      <c r="Q140" s="98"/>
      <c r="R140" s="98"/>
      <c r="S140" s="99"/>
      <c r="T140" s="84"/>
      <c r="U140" s="2"/>
      <c r="V140" s="2"/>
      <c r="W140" s="2"/>
      <c r="X140" s="2"/>
      <c r="Y140" s="2"/>
    </row>
  </sheetData>
  <sheetProtection/>
  <mergeCells count="10">
    <mergeCell ref="O1:P1"/>
    <mergeCell ref="Q1:R1"/>
    <mergeCell ref="S1:T1"/>
    <mergeCell ref="S2:T2"/>
    <mergeCell ref="B1:D1"/>
    <mergeCell ref="E1:F1"/>
    <mergeCell ref="G1:H1"/>
    <mergeCell ref="I1:J1"/>
    <mergeCell ref="K1:L1"/>
    <mergeCell ref="M1:N1"/>
  </mergeCells>
  <printOptions horizontalCentered="1" verticalCentered="1"/>
  <pageMargins left="0.39375" right="0.39375" top="0.5097222222222222" bottom="0.5201388888888889" header="0.5118055555555556" footer="0.5118055555555556"/>
  <pageSetup fitToHeight="1" fitToWidth="1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1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4.421875" style="24" customWidth="1"/>
    <col min="2" max="2" width="18.421875" style="22" customWidth="1"/>
    <col min="3" max="3" width="16.140625" style="22" customWidth="1"/>
    <col min="4" max="4" width="29.28125" style="29" customWidth="1"/>
    <col min="5" max="6" width="9.00390625" style="29" customWidth="1"/>
    <col min="7" max="12" width="8.8515625" style="24" customWidth="1"/>
    <col min="13" max="14" width="8.8515625" style="65" customWidth="1"/>
    <col min="15" max="16" width="8.8515625" style="24" customWidth="1"/>
    <col min="17" max="18" width="8.8515625" style="65" customWidth="1"/>
    <col min="19" max="19" width="8.8515625" style="31" customWidth="1"/>
    <col min="20" max="20" width="8.8515625" style="105" customWidth="1"/>
    <col min="21" max="25" width="9.140625" style="24" hidden="1" customWidth="1"/>
    <col min="26" max="26" width="0" style="24" hidden="1" customWidth="1"/>
    <col min="27" max="16384" width="9.140625" style="24" customWidth="1"/>
  </cols>
  <sheetData>
    <row r="1" spans="1:25" s="3" customFormat="1" ht="13.5" thickBot="1">
      <c r="A1" s="1"/>
      <c r="B1" s="287" t="s">
        <v>551</v>
      </c>
      <c r="C1" s="288"/>
      <c r="D1" s="289"/>
      <c r="E1" s="278" t="s">
        <v>545</v>
      </c>
      <c r="F1" s="279"/>
      <c r="G1" s="274" t="s">
        <v>170</v>
      </c>
      <c r="H1" s="274"/>
      <c r="I1" s="280" t="s">
        <v>205</v>
      </c>
      <c r="J1" s="280"/>
      <c r="K1" s="274" t="s">
        <v>546</v>
      </c>
      <c r="L1" s="274"/>
      <c r="M1" s="275" t="s">
        <v>206</v>
      </c>
      <c r="N1" s="275"/>
      <c r="O1" s="274" t="s">
        <v>169</v>
      </c>
      <c r="P1" s="274"/>
      <c r="Q1" s="275" t="s">
        <v>171</v>
      </c>
      <c r="R1" s="275"/>
      <c r="S1" s="295" t="s">
        <v>156</v>
      </c>
      <c r="T1" s="295"/>
      <c r="U1" s="2"/>
      <c r="V1" s="2"/>
      <c r="W1" s="2"/>
      <c r="X1" s="2"/>
      <c r="Y1" s="2"/>
    </row>
    <row r="2" spans="1:25" s="3" customFormat="1" ht="13.5" thickBot="1">
      <c r="A2" s="33"/>
      <c r="B2" s="19"/>
      <c r="C2" s="4"/>
      <c r="D2" s="25"/>
      <c r="E2" s="58"/>
      <c r="F2" s="59"/>
      <c r="G2" s="35"/>
      <c r="H2" s="32"/>
      <c r="I2" s="39">
        <v>0.014988425925925926</v>
      </c>
      <c r="J2" s="34"/>
      <c r="K2" s="35">
        <v>0.00818287037037037</v>
      </c>
      <c r="L2" s="32"/>
      <c r="M2" s="39">
        <v>0.016296296296296295</v>
      </c>
      <c r="N2" s="40"/>
      <c r="O2" s="35"/>
      <c r="P2" s="32"/>
      <c r="Q2" s="39">
        <v>0.01621527777777778</v>
      </c>
      <c r="R2" s="40"/>
      <c r="S2" s="295"/>
      <c r="T2" s="295"/>
      <c r="U2" s="2"/>
      <c r="V2" s="2"/>
      <c r="W2" s="2"/>
      <c r="X2" s="2"/>
      <c r="Y2" s="2"/>
    </row>
    <row r="3" spans="1:25" s="3" customFormat="1" ht="13.5" thickBot="1">
      <c r="A3" s="1" t="s">
        <v>410</v>
      </c>
      <c r="B3" s="5" t="s">
        <v>158</v>
      </c>
      <c r="C3" s="6" t="s">
        <v>159</v>
      </c>
      <c r="D3" s="26" t="s">
        <v>160</v>
      </c>
      <c r="E3" s="60" t="s">
        <v>161</v>
      </c>
      <c r="F3" s="61" t="s">
        <v>162</v>
      </c>
      <c r="G3" s="7" t="s">
        <v>161</v>
      </c>
      <c r="H3" s="8" t="s">
        <v>162</v>
      </c>
      <c r="I3" s="9" t="s">
        <v>161</v>
      </c>
      <c r="J3" s="10" t="s">
        <v>162</v>
      </c>
      <c r="K3" s="11" t="s">
        <v>547</v>
      </c>
      <c r="L3" s="8" t="s">
        <v>548</v>
      </c>
      <c r="M3" s="17" t="s">
        <v>161</v>
      </c>
      <c r="N3" s="18" t="s">
        <v>162</v>
      </c>
      <c r="O3" s="11" t="s">
        <v>161</v>
      </c>
      <c r="P3" s="8" t="s">
        <v>162</v>
      </c>
      <c r="Q3" s="17" t="s">
        <v>161</v>
      </c>
      <c r="R3" s="18" t="s">
        <v>162</v>
      </c>
      <c r="S3" s="41" t="s">
        <v>163</v>
      </c>
      <c r="T3" s="102" t="s">
        <v>164</v>
      </c>
      <c r="U3" s="36" t="s">
        <v>165</v>
      </c>
      <c r="V3" s="2">
        <v>1000</v>
      </c>
      <c r="W3" s="2"/>
      <c r="X3" s="2"/>
      <c r="Y3" s="2"/>
    </row>
    <row r="4" spans="1:27" s="3" customFormat="1" ht="12.75" customHeight="1">
      <c r="A4" s="209">
        <v>1</v>
      </c>
      <c r="B4" s="20" t="s">
        <v>187</v>
      </c>
      <c r="C4" s="224" t="s">
        <v>216</v>
      </c>
      <c r="D4" s="225" t="s">
        <v>208</v>
      </c>
      <c r="E4" s="94"/>
      <c r="F4" s="94"/>
      <c r="G4" s="226">
        <v>0.015729166666666666</v>
      </c>
      <c r="H4" s="227">
        <v>949</v>
      </c>
      <c r="I4" s="228">
        <v>0.014988425925925926</v>
      </c>
      <c r="J4" s="229">
        <f aca="true" t="shared" si="0" ref="J4:J35">IF(I4="","",I$2/(I4)*$V$3)</f>
        <v>1000</v>
      </c>
      <c r="K4" s="230">
        <v>0.008182870370370361</v>
      </c>
      <c r="L4" s="217">
        <f aca="true" t="shared" si="1" ref="L4:L13">IF(K4="","",K$2/(K4)*$V$3)</f>
        <v>1000.0000000000011</v>
      </c>
      <c r="M4" s="231">
        <v>0.016296296296296295</v>
      </c>
      <c r="N4" s="218">
        <f aca="true" t="shared" si="2" ref="N4:N35">IF(M4="","",M$2/(M4)*$V$3)</f>
        <v>1000</v>
      </c>
      <c r="O4" s="230">
        <v>0.008599537037037036</v>
      </c>
      <c r="P4" s="227">
        <v>954</v>
      </c>
      <c r="Q4" s="232">
        <v>0.01621527777777778</v>
      </c>
      <c r="R4" s="213">
        <f aca="true" t="shared" si="3" ref="R4:R35">IF(Q4="","",Q$2/(Q4)*$V$3)</f>
        <v>1000</v>
      </c>
      <c r="S4" s="233">
        <f aca="true" t="shared" si="4" ref="S4:S35">IF(B4="","",SUM(H4,J4,N4,P4,R4,L4,F4))</f>
        <v>5903.000000000001</v>
      </c>
      <c r="T4" s="221">
        <f>R4+N4+L4</f>
        <v>3000.000000000001</v>
      </c>
      <c r="U4" s="15">
        <f aca="true" t="shared" si="5" ref="U4:U18">IF(H4="",0,H4)</f>
        <v>949</v>
      </c>
      <c r="V4" s="15">
        <f aca="true" t="shared" si="6" ref="V4:V18">IF(J4="",0,J4)</f>
        <v>1000</v>
      </c>
      <c r="W4" s="15">
        <f aca="true" t="shared" si="7" ref="W4:W18">IF(N4="",0,N4)</f>
        <v>1000</v>
      </c>
      <c r="X4" s="15">
        <f aca="true" t="shared" si="8" ref="X4:X18">IF(P4="",0,P4)</f>
        <v>954</v>
      </c>
      <c r="Y4" s="15">
        <f aca="true" t="shared" si="9" ref="Y4:Y18">IF(R4="",0,R4)</f>
        <v>1000</v>
      </c>
      <c r="Z4" s="15" t="e">
        <f>IF(#REF!="",0,#REF!)</f>
        <v>#REF!</v>
      </c>
      <c r="AA4" s="16"/>
    </row>
    <row r="5" spans="1:27" s="79" customFormat="1" ht="12.75" customHeight="1">
      <c r="A5" s="138">
        <v>2</v>
      </c>
      <c r="B5" s="133" t="s">
        <v>389</v>
      </c>
      <c r="C5" s="56" t="s">
        <v>392</v>
      </c>
      <c r="D5" s="57" t="s">
        <v>557</v>
      </c>
      <c r="E5" s="115">
        <v>0.007418981481481481</v>
      </c>
      <c r="F5" s="150">
        <v>934</v>
      </c>
      <c r="G5" s="80">
        <v>0.014930555555555556</v>
      </c>
      <c r="H5" s="146">
        <v>1000</v>
      </c>
      <c r="I5" s="111">
        <v>0.015069444444444443</v>
      </c>
      <c r="J5" s="150">
        <f t="shared" si="0"/>
        <v>994.6236559139786</v>
      </c>
      <c r="K5" s="80">
        <v>0.00885416666666667</v>
      </c>
      <c r="L5" s="146">
        <f t="shared" si="1"/>
        <v>924.1830065359474</v>
      </c>
      <c r="M5" s="111">
        <v>0.016435185185185188</v>
      </c>
      <c r="N5" s="147">
        <f t="shared" si="2"/>
        <v>991.5492957746477</v>
      </c>
      <c r="O5" s="80">
        <v>0.009375</v>
      </c>
      <c r="P5" s="146">
        <v>875</v>
      </c>
      <c r="Q5" s="111">
        <v>0.017384259259259262</v>
      </c>
      <c r="R5" s="147">
        <f t="shared" si="3"/>
        <v>932.756324900133</v>
      </c>
      <c r="S5" s="148">
        <f t="shared" si="4"/>
        <v>6652.112283124707</v>
      </c>
      <c r="T5" s="162">
        <f>H5+J5+N5</f>
        <v>2986.172951688626</v>
      </c>
      <c r="U5" s="151">
        <f t="shared" si="5"/>
        <v>1000</v>
      </c>
      <c r="V5" s="151">
        <f t="shared" si="6"/>
        <v>994.6236559139786</v>
      </c>
      <c r="W5" s="151">
        <f t="shared" si="7"/>
        <v>991.5492957746477</v>
      </c>
      <c r="X5" s="151">
        <f t="shared" si="8"/>
        <v>875</v>
      </c>
      <c r="Y5" s="151">
        <f t="shared" si="9"/>
        <v>932.756324900133</v>
      </c>
      <c r="Z5" s="151" t="e">
        <f>IF(#REF!="",0,#REF!)</f>
        <v>#REF!</v>
      </c>
      <c r="AA5" s="154"/>
    </row>
    <row r="6" spans="1:26" s="79" customFormat="1" ht="12.75" customHeight="1">
      <c r="A6" s="209">
        <v>3</v>
      </c>
      <c r="B6" s="136" t="s">
        <v>355</v>
      </c>
      <c r="C6" s="136" t="s">
        <v>356</v>
      </c>
      <c r="D6" s="204" t="s">
        <v>256</v>
      </c>
      <c r="E6" s="115">
        <v>0.00693287037037037</v>
      </c>
      <c r="F6" s="150">
        <v>1000</v>
      </c>
      <c r="G6" s="80">
        <v>0.018784722222222223</v>
      </c>
      <c r="H6" s="146">
        <v>794</v>
      </c>
      <c r="I6" s="111">
        <v>0.016724537037037034</v>
      </c>
      <c r="J6" s="150">
        <f t="shared" si="0"/>
        <v>896.1937716262978</v>
      </c>
      <c r="K6" s="80">
        <v>0.008437500000000007</v>
      </c>
      <c r="L6" s="146">
        <f t="shared" si="1"/>
        <v>969.8216735253762</v>
      </c>
      <c r="M6" s="111">
        <v>0.01810185185185185</v>
      </c>
      <c r="N6" s="147">
        <f t="shared" si="2"/>
        <v>900.2557544757033</v>
      </c>
      <c r="O6" s="80">
        <v>0.008206018518518519</v>
      </c>
      <c r="P6" s="146">
        <v>1000</v>
      </c>
      <c r="Q6" s="111"/>
      <c r="R6" s="147">
        <f t="shared" si="3"/>
      </c>
      <c r="S6" s="148">
        <f t="shared" si="4"/>
        <v>5560.271199627377</v>
      </c>
      <c r="T6" s="162">
        <f>P6+F6+L6</f>
        <v>2969.8216735253764</v>
      </c>
      <c r="U6" s="151">
        <f t="shared" si="5"/>
        <v>794</v>
      </c>
      <c r="V6" s="151">
        <f t="shared" si="6"/>
        <v>896.1937716262978</v>
      </c>
      <c r="W6" s="151">
        <f t="shared" si="7"/>
        <v>900.2557544757033</v>
      </c>
      <c r="X6" s="151">
        <f t="shared" si="8"/>
        <v>1000</v>
      </c>
      <c r="Y6" s="151">
        <f t="shared" si="9"/>
        <v>0</v>
      </c>
      <c r="Z6" s="151" t="e">
        <f>IF(#REF!="",0,#REF!)</f>
        <v>#REF!</v>
      </c>
    </row>
    <row r="7" spans="1:26" s="79" customFormat="1" ht="12.75" customHeight="1">
      <c r="A7" s="138">
        <v>4</v>
      </c>
      <c r="B7" s="136" t="s">
        <v>7</v>
      </c>
      <c r="C7" s="136" t="s">
        <v>212</v>
      </c>
      <c r="D7" s="57" t="s">
        <v>178</v>
      </c>
      <c r="E7" s="115"/>
      <c r="F7" s="150"/>
      <c r="G7" s="80">
        <v>0.016493055555555556</v>
      </c>
      <c r="H7" s="146">
        <v>905</v>
      </c>
      <c r="I7" s="111">
        <v>0.016666666666666666</v>
      </c>
      <c r="J7" s="150">
        <f t="shared" si="0"/>
        <v>899.3055555555555</v>
      </c>
      <c r="K7" s="80">
        <v>0.008657407407407412</v>
      </c>
      <c r="L7" s="146">
        <f t="shared" si="1"/>
        <v>945.1871657754006</v>
      </c>
      <c r="M7" s="111"/>
      <c r="N7" s="147">
        <f t="shared" si="2"/>
      </c>
      <c r="O7" s="80">
        <v>0.0090625</v>
      </c>
      <c r="P7" s="146">
        <v>905</v>
      </c>
      <c r="Q7" s="111">
        <v>0.017465277777777777</v>
      </c>
      <c r="R7" s="147">
        <f t="shared" si="3"/>
        <v>928.4294234592446</v>
      </c>
      <c r="S7" s="148">
        <f t="shared" si="4"/>
        <v>4582.922144790201</v>
      </c>
      <c r="T7" s="162">
        <f>L7+R7+P7</f>
        <v>2778.6165892346453</v>
      </c>
      <c r="U7" s="151">
        <f t="shared" si="5"/>
        <v>905</v>
      </c>
      <c r="V7" s="151">
        <f t="shared" si="6"/>
        <v>899.3055555555555</v>
      </c>
      <c r="W7" s="151">
        <f t="shared" si="7"/>
        <v>0</v>
      </c>
      <c r="X7" s="151">
        <f t="shared" si="8"/>
        <v>905</v>
      </c>
      <c r="Y7" s="151">
        <f t="shared" si="9"/>
        <v>928.4294234592446</v>
      </c>
      <c r="Z7" s="151" t="e">
        <f>IF(#REF!="",0,#REF!)</f>
        <v>#REF!</v>
      </c>
    </row>
    <row r="8" spans="1:26" s="79" customFormat="1" ht="12.75" customHeight="1">
      <c r="A8" s="209">
        <v>5</v>
      </c>
      <c r="B8" s="136" t="s">
        <v>197</v>
      </c>
      <c r="C8" s="136" t="s">
        <v>177</v>
      </c>
      <c r="D8" s="57" t="s">
        <v>209</v>
      </c>
      <c r="E8" s="115">
        <v>0.007500000000000001</v>
      </c>
      <c r="F8" s="150">
        <v>924</v>
      </c>
      <c r="G8" s="80">
        <v>0.016377314814814813</v>
      </c>
      <c r="H8" s="146">
        <v>911</v>
      </c>
      <c r="I8" s="111">
        <v>0.01678240740740741</v>
      </c>
      <c r="J8" s="150">
        <f t="shared" si="0"/>
        <v>893.103448275862</v>
      </c>
      <c r="K8" s="80">
        <v>0.008842592592592596</v>
      </c>
      <c r="L8" s="146">
        <f t="shared" si="1"/>
        <v>925.3926701570676</v>
      </c>
      <c r="M8" s="111"/>
      <c r="N8" s="147">
        <f t="shared" si="2"/>
      </c>
      <c r="O8" s="80">
        <v>0.00900462962962963</v>
      </c>
      <c r="P8" s="146">
        <v>911</v>
      </c>
      <c r="Q8" s="111"/>
      <c r="R8" s="147">
        <f t="shared" si="3"/>
      </c>
      <c r="S8" s="148">
        <f t="shared" si="4"/>
        <v>4564.4961184329295</v>
      </c>
      <c r="T8" s="162">
        <f>F8+L8+P8</f>
        <v>2760.3926701570676</v>
      </c>
      <c r="U8" s="151">
        <f t="shared" si="5"/>
        <v>911</v>
      </c>
      <c r="V8" s="151">
        <f t="shared" si="6"/>
        <v>893.103448275862</v>
      </c>
      <c r="W8" s="151">
        <f t="shared" si="7"/>
        <v>0</v>
      </c>
      <c r="X8" s="151">
        <f t="shared" si="8"/>
        <v>911</v>
      </c>
      <c r="Y8" s="151">
        <f t="shared" si="9"/>
        <v>0</v>
      </c>
      <c r="Z8" s="151" t="e">
        <f>IF(#REF!="",0,#REF!)</f>
        <v>#REF!</v>
      </c>
    </row>
    <row r="9" spans="1:27" s="79" customFormat="1" ht="12.75" customHeight="1">
      <c r="A9" s="138">
        <v>6</v>
      </c>
      <c r="B9" s="136" t="s">
        <v>362</v>
      </c>
      <c r="C9" s="136" t="s">
        <v>236</v>
      </c>
      <c r="D9" s="57" t="s">
        <v>557</v>
      </c>
      <c r="E9" s="115">
        <v>0.00769675925925926</v>
      </c>
      <c r="F9" s="150">
        <v>900</v>
      </c>
      <c r="G9" s="80">
        <v>0.017708333333333333</v>
      </c>
      <c r="H9" s="146">
        <v>843</v>
      </c>
      <c r="I9" s="111"/>
      <c r="J9" s="150">
        <f t="shared" si="0"/>
      </c>
      <c r="K9" s="80">
        <v>0.00915509259259259</v>
      </c>
      <c r="L9" s="146">
        <f t="shared" si="1"/>
        <v>893.8053097345136</v>
      </c>
      <c r="M9" s="111">
        <v>0.019247685185185184</v>
      </c>
      <c r="N9" s="147">
        <f t="shared" si="2"/>
        <v>846.662657847264</v>
      </c>
      <c r="O9" s="80">
        <v>0.009467592592592592</v>
      </c>
      <c r="P9" s="146">
        <v>866</v>
      </c>
      <c r="Q9" s="111">
        <v>0.01869212962962963</v>
      </c>
      <c r="R9" s="147">
        <f t="shared" si="3"/>
        <v>867.4922600619195</v>
      </c>
      <c r="S9" s="148">
        <f t="shared" si="4"/>
        <v>5216.960227643697</v>
      </c>
      <c r="T9" s="162">
        <f>L9+R9+F9</f>
        <v>2661.297569796433</v>
      </c>
      <c r="U9" s="151">
        <f t="shared" si="5"/>
        <v>843</v>
      </c>
      <c r="V9" s="151">
        <f t="shared" si="6"/>
        <v>0</v>
      </c>
      <c r="W9" s="151">
        <f t="shared" si="7"/>
        <v>846.662657847264</v>
      </c>
      <c r="X9" s="151">
        <f t="shared" si="8"/>
        <v>866</v>
      </c>
      <c r="Y9" s="151">
        <f t="shared" si="9"/>
        <v>867.4922600619195</v>
      </c>
      <c r="Z9" s="151" t="e">
        <f>IF(#REF!="",0,#REF!)</f>
        <v>#REF!</v>
      </c>
      <c r="AA9" s="154"/>
    </row>
    <row r="10" spans="1:26" s="79" customFormat="1" ht="12.75" customHeight="1">
      <c r="A10" s="209">
        <v>7</v>
      </c>
      <c r="B10" s="204" t="s">
        <v>59</v>
      </c>
      <c r="C10" s="79" t="s">
        <v>305</v>
      </c>
      <c r="D10" s="204" t="s">
        <v>206</v>
      </c>
      <c r="E10" s="115">
        <v>0.008275462962962962</v>
      </c>
      <c r="F10" s="150">
        <v>837</v>
      </c>
      <c r="G10" s="80"/>
      <c r="H10" s="146">
        <f>IF(G10="","",G$2/(G10)*$V$3)</f>
      </c>
      <c r="I10" s="206">
        <v>0.01650462962962963</v>
      </c>
      <c r="J10" s="150">
        <f t="shared" si="0"/>
        <v>908.1346423562412</v>
      </c>
      <c r="K10" s="80"/>
      <c r="L10" s="146">
        <f t="shared" si="1"/>
      </c>
      <c r="M10" s="111">
        <v>0.018252314814814815</v>
      </c>
      <c r="N10" s="147">
        <f t="shared" si="2"/>
        <v>892.8344958782498</v>
      </c>
      <c r="O10" s="80">
        <v>0.009872685185185186</v>
      </c>
      <c r="P10" s="146">
        <v>831</v>
      </c>
      <c r="Q10" s="111"/>
      <c r="R10" s="147">
        <f t="shared" si="3"/>
      </c>
      <c r="S10" s="148">
        <f t="shared" si="4"/>
        <v>3468.969138234491</v>
      </c>
      <c r="T10" s="162">
        <f>J10+N10+F10</f>
        <v>2637.969138234491</v>
      </c>
      <c r="U10" s="151">
        <f t="shared" si="5"/>
        <v>0</v>
      </c>
      <c r="V10" s="151">
        <f t="shared" si="6"/>
        <v>908.1346423562412</v>
      </c>
      <c r="W10" s="151">
        <f t="shared" si="7"/>
        <v>892.8344958782498</v>
      </c>
      <c r="X10" s="151">
        <f t="shared" si="8"/>
        <v>831</v>
      </c>
      <c r="Y10" s="151">
        <f t="shared" si="9"/>
        <v>0</v>
      </c>
      <c r="Z10" s="151" t="e">
        <f>IF(#REF!="",0,#REF!)</f>
        <v>#REF!</v>
      </c>
    </row>
    <row r="11" spans="1:26" s="79" customFormat="1" ht="12.75" customHeight="1">
      <c r="A11" s="138">
        <v>8</v>
      </c>
      <c r="B11" s="136" t="s">
        <v>352</v>
      </c>
      <c r="C11" s="136" t="s">
        <v>297</v>
      </c>
      <c r="D11" s="57" t="s">
        <v>178</v>
      </c>
      <c r="E11" s="115"/>
      <c r="F11" s="150"/>
      <c r="G11" s="80"/>
      <c r="H11" s="146">
        <f>IF(G11="","",G$2/(G11)*$V$3)</f>
      </c>
      <c r="I11" s="111"/>
      <c r="J11" s="150">
        <f t="shared" si="0"/>
      </c>
      <c r="K11" s="80">
        <v>0.010555555555555554</v>
      </c>
      <c r="L11" s="146">
        <f t="shared" si="1"/>
        <v>775.2192982456141</v>
      </c>
      <c r="M11" s="111">
        <v>0.020023148148148148</v>
      </c>
      <c r="N11" s="147">
        <f t="shared" si="2"/>
        <v>813.8728323699421</v>
      </c>
      <c r="O11" s="80">
        <v>0.010185185185185184</v>
      </c>
      <c r="P11" s="146">
        <v>805</v>
      </c>
      <c r="Q11" s="111">
        <v>0.021168981481481483</v>
      </c>
      <c r="R11" s="147">
        <f t="shared" si="3"/>
        <v>765.9923455440132</v>
      </c>
      <c r="S11" s="148">
        <f t="shared" si="4"/>
        <v>3160.0844761595695</v>
      </c>
      <c r="T11" s="162">
        <f>N11+P11+L11</f>
        <v>2394.092130615556</v>
      </c>
      <c r="U11" s="151">
        <f t="shared" si="5"/>
        <v>0</v>
      </c>
      <c r="V11" s="151">
        <f t="shared" si="6"/>
        <v>0</v>
      </c>
      <c r="W11" s="151">
        <f t="shared" si="7"/>
        <v>813.8728323699421</v>
      </c>
      <c r="X11" s="151">
        <f t="shared" si="8"/>
        <v>805</v>
      </c>
      <c r="Y11" s="151">
        <f t="shared" si="9"/>
        <v>765.9923455440132</v>
      </c>
      <c r="Z11" s="151" t="e">
        <f>IF(#REF!="",0,#REF!)</f>
        <v>#REF!</v>
      </c>
    </row>
    <row r="12" spans="1:27" s="79" customFormat="1" ht="12.75" customHeight="1">
      <c r="A12" s="209">
        <v>9</v>
      </c>
      <c r="B12" s="136" t="s">
        <v>144</v>
      </c>
      <c r="C12" s="136" t="s">
        <v>145</v>
      </c>
      <c r="D12" s="57" t="s">
        <v>557</v>
      </c>
      <c r="E12" s="115"/>
      <c r="F12" s="150"/>
      <c r="G12" s="80"/>
      <c r="H12" s="146">
        <f>IF(G12="","",G$2/(G12)*$V$3)</f>
      </c>
      <c r="I12" s="111">
        <v>0.01912037037037037</v>
      </c>
      <c r="J12" s="150">
        <f t="shared" si="0"/>
        <v>783.8983050847457</v>
      </c>
      <c r="K12" s="80">
        <v>0.010370370370370377</v>
      </c>
      <c r="L12" s="146">
        <f t="shared" si="1"/>
        <v>789.0624999999994</v>
      </c>
      <c r="M12" s="111">
        <v>0.02238425925925926</v>
      </c>
      <c r="N12" s="147">
        <f t="shared" si="2"/>
        <v>728.0248190279212</v>
      </c>
      <c r="O12" s="80">
        <v>0.01099537037037037</v>
      </c>
      <c r="P12" s="146">
        <v>746</v>
      </c>
      <c r="Q12" s="111">
        <v>0.021319444444444443</v>
      </c>
      <c r="R12" s="147">
        <f t="shared" si="3"/>
        <v>760.5863192182412</v>
      </c>
      <c r="S12" s="148">
        <f t="shared" si="4"/>
        <v>3807.571943330908</v>
      </c>
      <c r="T12" s="162">
        <f>J12+L12+R12</f>
        <v>2333.547124302986</v>
      </c>
      <c r="U12" s="151">
        <f t="shared" si="5"/>
        <v>0</v>
      </c>
      <c r="V12" s="151">
        <f t="shared" si="6"/>
        <v>783.8983050847457</v>
      </c>
      <c r="W12" s="151">
        <f t="shared" si="7"/>
        <v>728.0248190279212</v>
      </c>
      <c r="X12" s="151">
        <f t="shared" si="8"/>
        <v>746</v>
      </c>
      <c r="Y12" s="151">
        <f t="shared" si="9"/>
        <v>760.5863192182412</v>
      </c>
      <c r="Z12" s="151" t="e">
        <f>IF(#REF!="",0,#REF!)</f>
        <v>#REF!</v>
      </c>
      <c r="AA12" s="154"/>
    </row>
    <row r="13" spans="1:26" s="79" customFormat="1" ht="12.75" customHeight="1">
      <c r="A13" s="138">
        <v>10</v>
      </c>
      <c r="B13" s="136" t="s">
        <v>210</v>
      </c>
      <c r="C13" s="136" t="s">
        <v>217</v>
      </c>
      <c r="D13" s="57" t="s">
        <v>557</v>
      </c>
      <c r="E13" s="115">
        <v>0.01017361111111111</v>
      </c>
      <c r="F13" s="150">
        <v>681</v>
      </c>
      <c r="G13" s="80"/>
      <c r="H13" s="146">
        <f>IF(G13="","",G$2/(G13)*$V$3)</f>
      </c>
      <c r="I13" s="111">
        <v>0.021145833333333332</v>
      </c>
      <c r="J13" s="150">
        <f t="shared" si="0"/>
        <v>708.8122605363984</v>
      </c>
      <c r="K13" s="80">
        <v>0.011759259259259254</v>
      </c>
      <c r="L13" s="146">
        <f t="shared" si="1"/>
        <v>695.8661417322838</v>
      </c>
      <c r="M13" s="111"/>
      <c r="N13" s="147">
        <f t="shared" si="2"/>
      </c>
      <c r="O13" s="80">
        <v>0.011909722222222223</v>
      </c>
      <c r="P13" s="146">
        <v>689</v>
      </c>
      <c r="Q13" s="111">
        <v>0.022881944444444444</v>
      </c>
      <c r="R13" s="147">
        <f t="shared" si="3"/>
        <v>708.6494688922611</v>
      </c>
      <c r="S13" s="148">
        <f t="shared" si="4"/>
        <v>3483.3278711609432</v>
      </c>
      <c r="T13" s="162">
        <f>J13+R13+L13</f>
        <v>2113.3278711609432</v>
      </c>
      <c r="U13" s="151">
        <f t="shared" si="5"/>
        <v>0</v>
      </c>
      <c r="V13" s="151">
        <f t="shared" si="6"/>
        <v>708.8122605363984</v>
      </c>
      <c r="W13" s="151">
        <f t="shared" si="7"/>
        <v>0</v>
      </c>
      <c r="X13" s="151">
        <f t="shared" si="8"/>
        <v>689</v>
      </c>
      <c r="Y13" s="151">
        <f t="shared" si="9"/>
        <v>708.6494688922611</v>
      </c>
      <c r="Z13" s="151" t="e">
        <f>IF(#REF!="",0,#REF!)</f>
        <v>#REF!</v>
      </c>
    </row>
    <row r="14" spans="1:26" s="79" customFormat="1" ht="12.75" customHeight="1">
      <c r="A14" s="209">
        <v>11</v>
      </c>
      <c r="B14" s="133" t="s">
        <v>329</v>
      </c>
      <c r="C14" s="134" t="s">
        <v>330</v>
      </c>
      <c r="D14" s="135" t="s">
        <v>178</v>
      </c>
      <c r="E14" s="115"/>
      <c r="F14" s="150"/>
      <c r="G14" s="80">
        <v>0.018287037037037036</v>
      </c>
      <c r="H14" s="146">
        <v>816</v>
      </c>
      <c r="I14" s="111"/>
      <c r="J14" s="150">
        <f t="shared" si="0"/>
      </c>
      <c r="K14" s="80"/>
      <c r="L14" s="146"/>
      <c r="M14" s="111"/>
      <c r="N14" s="147">
        <f t="shared" si="2"/>
      </c>
      <c r="O14" s="80">
        <v>0.008541666666666668</v>
      </c>
      <c r="P14" s="146">
        <v>960</v>
      </c>
      <c r="Q14" s="111"/>
      <c r="R14" s="147">
        <f t="shared" si="3"/>
      </c>
      <c r="S14" s="148">
        <f t="shared" si="4"/>
        <v>1776</v>
      </c>
      <c r="T14" s="162">
        <f>P14+H14</f>
        <v>1776</v>
      </c>
      <c r="U14" s="151">
        <f t="shared" si="5"/>
        <v>816</v>
      </c>
      <c r="V14" s="151">
        <f t="shared" si="6"/>
        <v>0</v>
      </c>
      <c r="W14" s="151">
        <f t="shared" si="7"/>
        <v>0</v>
      </c>
      <c r="X14" s="151">
        <f t="shared" si="8"/>
        <v>960</v>
      </c>
      <c r="Y14" s="151">
        <f t="shared" si="9"/>
        <v>0</v>
      </c>
      <c r="Z14" s="151" t="e">
        <f>IF(#REF!="",0,#REF!)</f>
        <v>#REF!</v>
      </c>
    </row>
    <row r="15" spans="1:27" s="79" customFormat="1" ht="12.75" customHeight="1">
      <c r="A15" s="138">
        <v>12</v>
      </c>
      <c r="B15" s="133" t="s">
        <v>327</v>
      </c>
      <c r="C15" s="56" t="s">
        <v>328</v>
      </c>
      <c r="D15" s="57" t="s">
        <v>206</v>
      </c>
      <c r="E15" s="115"/>
      <c r="F15" s="150"/>
      <c r="G15" s="80">
        <v>0.0166087962962963</v>
      </c>
      <c r="H15" s="146">
        <v>898</v>
      </c>
      <c r="I15" s="111"/>
      <c r="J15" s="150">
        <f t="shared" si="0"/>
      </c>
      <c r="K15" s="80"/>
      <c r="L15" s="146"/>
      <c r="M15" s="111">
        <v>0.020277777777777777</v>
      </c>
      <c r="N15" s="147">
        <f t="shared" si="2"/>
        <v>803.6529680365296</v>
      </c>
      <c r="O15" s="80"/>
      <c r="P15" s="146">
        <f>IF(O15="","",O$2/(O15)*$V$3)</f>
      </c>
      <c r="Q15" s="111"/>
      <c r="R15" s="147">
        <f t="shared" si="3"/>
      </c>
      <c r="S15" s="148">
        <f t="shared" si="4"/>
        <v>1701.6529680365297</v>
      </c>
      <c r="T15" s="162">
        <f>N15+H15</f>
        <v>1701.6529680365297</v>
      </c>
      <c r="U15" s="151">
        <f t="shared" si="5"/>
        <v>898</v>
      </c>
      <c r="V15" s="151">
        <f t="shared" si="6"/>
        <v>0</v>
      </c>
      <c r="W15" s="151">
        <f t="shared" si="7"/>
        <v>803.6529680365296</v>
      </c>
      <c r="X15" s="151">
        <f t="shared" si="8"/>
        <v>0</v>
      </c>
      <c r="Y15" s="151">
        <f t="shared" si="9"/>
        <v>0</v>
      </c>
      <c r="Z15" s="151" t="e">
        <f>IF(#REF!="",0,#REF!)</f>
        <v>#REF!</v>
      </c>
      <c r="AA15" s="154"/>
    </row>
    <row r="16" spans="1:26" s="79" customFormat="1" ht="12.75" customHeight="1">
      <c r="A16" s="209">
        <v>13</v>
      </c>
      <c r="B16" s="136" t="s">
        <v>357</v>
      </c>
      <c r="C16" s="136" t="s">
        <v>358</v>
      </c>
      <c r="D16" s="57" t="s">
        <v>178</v>
      </c>
      <c r="E16" s="115"/>
      <c r="F16" s="150"/>
      <c r="G16" s="80">
        <v>0.018368055555555554</v>
      </c>
      <c r="H16" s="146">
        <v>812</v>
      </c>
      <c r="I16" s="111"/>
      <c r="J16" s="150">
        <f t="shared" si="0"/>
      </c>
      <c r="K16" s="80">
        <v>0.01008101851851851</v>
      </c>
      <c r="L16" s="146">
        <f>IF(K16="","",K$2/(K16)*$V$3)</f>
        <v>811.7106773823199</v>
      </c>
      <c r="M16" s="111"/>
      <c r="N16" s="147">
        <f t="shared" si="2"/>
      </c>
      <c r="O16" s="80"/>
      <c r="P16" s="146">
        <f>IF(O16="","",O$2/(O16)*$V$3)</f>
      </c>
      <c r="Q16" s="111"/>
      <c r="R16" s="147">
        <f t="shared" si="3"/>
      </c>
      <c r="S16" s="148">
        <f t="shared" si="4"/>
        <v>1623.7106773823198</v>
      </c>
      <c r="T16" s="162">
        <f>L16+H16</f>
        <v>1623.7106773823198</v>
      </c>
      <c r="U16" s="151">
        <f t="shared" si="5"/>
        <v>812</v>
      </c>
      <c r="V16" s="151">
        <f t="shared" si="6"/>
        <v>0</v>
      </c>
      <c r="W16" s="151">
        <f t="shared" si="7"/>
        <v>0</v>
      </c>
      <c r="X16" s="151">
        <f t="shared" si="8"/>
        <v>0</v>
      </c>
      <c r="Y16" s="151">
        <f t="shared" si="9"/>
        <v>0</v>
      </c>
      <c r="Z16" s="151" t="e">
        <f>IF(#REF!="",0,#REF!)</f>
        <v>#REF!</v>
      </c>
    </row>
    <row r="17" spans="1:26" s="79" customFormat="1" ht="12.75" customHeight="1">
      <c r="A17" s="138">
        <v>14</v>
      </c>
      <c r="B17" s="79" t="s">
        <v>266</v>
      </c>
      <c r="C17" s="79" t="s">
        <v>524</v>
      </c>
      <c r="D17" s="79" t="s">
        <v>557</v>
      </c>
      <c r="E17" s="115"/>
      <c r="F17" s="150"/>
      <c r="G17" s="80"/>
      <c r="H17" s="146">
        <f aca="true" t="shared" si="10" ref="H17:H35">IF(G17="","",G$2/(G17)*$V$3)</f>
      </c>
      <c r="I17" s="111"/>
      <c r="J17" s="150">
        <f t="shared" si="0"/>
      </c>
      <c r="K17" s="80"/>
      <c r="L17" s="146"/>
      <c r="M17" s="111"/>
      <c r="N17" s="147">
        <f t="shared" si="2"/>
      </c>
      <c r="O17" s="80">
        <v>0.011099537037037038</v>
      </c>
      <c r="P17" s="146">
        <v>742</v>
      </c>
      <c r="Q17" s="111">
        <v>0.02130787037037037</v>
      </c>
      <c r="R17" s="147">
        <f t="shared" si="3"/>
        <v>760.9994568169475</v>
      </c>
      <c r="S17" s="148">
        <f t="shared" si="4"/>
        <v>1502.9994568169475</v>
      </c>
      <c r="T17" s="162">
        <f>P17+R17</f>
        <v>1502.9994568169475</v>
      </c>
      <c r="U17" s="151">
        <f t="shared" si="5"/>
        <v>0</v>
      </c>
      <c r="V17" s="151">
        <f t="shared" si="6"/>
        <v>0</v>
      </c>
      <c r="W17" s="151">
        <f t="shared" si="7"/>
        <v>0</v>
      </c>
      <c r="X17" s="151">
        <f t="shared" si="8"/>
        <v>742</v>
      </c>
      <c r="Y17" s="151">
        <f t="shared" si="9"/>
        <v>760.9994568169475</v>
      </c>
      <c r="Z17" s="151" t="e">
        <f>IF(#REF!="",0,#REF!)</f>
        <v>#REF!</v>
      </c>
    </row>
    <row r="18" spans="1:26" s="79" customFormat="1" ht="12.75" customHeight="1">
      <c r="A18" s="209">
        <v>15</v>
      </c>
      <c r="B18" s="204" t="s">
        <v>510</v>
      </c>
      <c r="C18" s="79" t="s">
        <v>71</v>
      </c>
      <c r="D18" s="204"/>
      <c r="E18" s="115"/>
      <c r="F18" s="150"/>
      <c r="G18" s="80"/>
      <c r="H18" s="146">
        <f t="shared" si="10"/>
      </c>
      <c r="I18" s="206">
        <v>0.02789351851851852</v>
      </c>
      <c r="J18" s="150">
        <f t="shared" si="0"/>
        <v>537.344398340249</v>
      </c>
      <c r="K18" s="80"/>
      <c r="L18" s="146"/>
      <c r="M18" s="111"/>
      <c r="N18" s="147">
        <f t="shared" si="2"/>
      </c>
      <c r="O18" s="80"/>
      <c r="P18" s="146">
        <f>IF(O18="","",O$2/(O18)*$V$3)</f>
      </c>
      <c r="Q18" s="111"/>
      <c r="R18" s="147">
        <f t="shared" si="3"/>
      </c>
      <c r="S18" s="148">
        <f t="shared" si="4"/>
        <v>537.344398340249</v>
      </c>
      <c r="T18" s="162" t="e">
        <f>N17+H17</f>
        <v>#VALUE!</v>
      </c>
      <c r="U18" s="151">
        <f t="shared" si="5"/>
        <v>0</v>
      </c>
      <c r="V18" s="151">
        <f t="shared" si="6"/>
        <v>537.344398340249</v>
      </c>
      <c r="W18" s="151">
        <f t="shared" si="7"/>
        <v>0</v>
      </c>
      <c r="X18" s="151">
        <f t="shared" si="8"/>
        <v>0</v>
      </c>
      <c r="Y18" s="151">
        <f t="shared" si="9"/>
        <v>0</v>
      </c>
      <c r="Z18" s="151" t="e">
        <f>IF(#REF!="",0,#REF!)</f>
        <v>#REF!</v>
      </c>
    </row>
    <row r="19" spans="1:25" s="79" customFormat="1" ht="12.75" customHeight="1">
      <c r="A19" s="138">
        <v>16</v>
      </c>
      <c r="B19" s="79" t="s">
        <v>756</v>
      </c>
      <c r="C19" s="79" t="s">
        <v>757</v>
      </c>
      <c r="F19" s="150"/>
      <c r="G19" s="80"/>
      <c r="H19" s="146">
        <f t="shared" si="10"/>
      </c>
      <c r="I19" s="111"/>
      <c r="J19" s="150">
        <f t="shared" si="0"/>
      </c>
      <c r="K19" s="80"/>
      <c r="L19" s="146"/>
      <c r="M19" s="111"/>
      <c r="N19" s="147">
        <f t="shared" si="2"/>
      </c>
      <c r="O19" s="80"/>
      <c r="P19" s="146">
        <f>IF(O19="","",O$2/(O19)*$V$3)</f>
      </c>
      <c r="Q19" s="122">
        <v>0.01730324074074074</v>
      </c>
      <c r="R19" s="150">
        <f t="shared" si="3"/>
        <v>937.1237458193982</v>
      </c>
      <c r="S19" s="148">
        <f t="shared" si="4"/>
        <v>937.1237458193982</v>
      </c>
      <c r="T19" s="162">
        <f>IF(S19="","",IF(COUNT(U19:Z19)&lt;$V$2,S19,IF(COUNT(U19:Z19)=$V$2,S19-MIN(U19:Z19),S19-MIN(U19:Z19)-SMALL(U19:Z19,2)-SMALL(U19:Z19,3))))</f>
        <v>937.1237458193982</v>
      </c>
      <c r="U19" s="138"/>
      <c r="V19" s="138"/>
      <c r="W19" s="138"/>
      <c r="X19" s="138"/>
      <c r="Y19" s="138"/>
    </row>
    <row r="20" spans="1:27" s="234" customFormat="1" ht="12.75" customHeight="1">
      <c r="A20" s="209">
        <v>17</v>
      </c>
      <c r="B20" s="133" t="s">
        <v>513</v>
      </c>
      <c r="C20" s="56" t="s">
        <v>514</v>
      </c>
      <c r="D20" s="57" t="s">
        <v>515</v>
      </c>
      <c r="E20" s="115"/>
      <c r="F20" s="150"/>
      <c r="G20" s="80"/>
      <c r="H20" s="146">
        <f t="shared" si="10"/>
      </c>
      <c r="I20" s="111"/>
      <c r="J20" s="150">
        <f t="shared" si="0"/>
      </c>
      <c r="K20" s="80"/>
      <c r="L20" s="146"/>
      <c r="M20" s="111"/>
      <c r="N20" s="147">
        <f t="shared" si="2"/>
      </c>
      <c r="O20" s="80">
        <v>0.008842592592592591</v>
      </c>
      <c r="P20" s="146">
        <v>928</v>
      </c>
      <c r="Q20" s="111"/>
      <c r="R20" s="147">
        <f t="shared" si="3"/>
      </c>
      <c r="S20" s="148">
        <f t="shared" si="4"/>
        <v>928</v>
      </c>
      <c r="T20" s="162">
        <f>P20</f>
        <v>928</v>
      </c>
      <c r="U20" s="138"/>
      <c r="V20" s="138"/>
      <c r="W20" s="138"/>
      <c r="X20" s="138"/>
      <c r="Y20" s="138"/>
      <c r="Z20" s="79"/>
      <c r="AA20" s="79"/>
    </row>
    <row r="21" spans="1:27" s="234" customFormat="1" ht="12.75" customHeight="1">
      <c r="A21" s="209">
        <v>18</v>
      </c>
      <c r="B21" s="133" t="s">
        <v>388</v>
      </c>
      <c r="C21" s="56" t="s">
        <v>60</v>
      </c>
      <c r="D21" s="57" t="s">
        <v>232</v>
      </c>
      <c r="E21" s="115"/>
      <c r="F21" s="150"/>
      <c r="G21" s="80"/>
      <c r="H21" s="146">
        <f t="shared" si="10"/>
      </c>
      <c r="I21" s="111">
        <v>0.016608796296296295</v>
      </c>
      <c r="J21" s="150">
        <f t="shared" si="0"/>
        <v>902.439024390244</v>
      </c>
      <c r="K21" s="80"/>
      <c r="L21" s="146">
        <f>IF(K21="","",K$2/(K21)*$V$3)</f>
      </c>
      <c r="M21" s="111"/>
      <c r="N21" s="147">
        <f t="shared" si="2"/>
      </c>
      <c r="O21" s="80"/>
      <c r="P21" s="146">
        <f>IF(O21="","",O$2/(O21)*$V$3)</f>
      </c>
      <c r="Q21" s="111"/>
      <c r="R21" s="147">
        <f t="shared" si="3"/>
      </c>
      <c r="S21" s="148">
        <f t="shared" si="4"/>
        <v>902.439024390244</v>
      </c>
      <c r="T21" s="162">
        <f>J21</f>
        <v>902.439024390244</v>
      </c>
      <c r="U21" s="138">
        <f>IF(H21="",0,H21)</f>
        <v>0</v>
      </c>
      <c r="V21" s="138">
        <f>IF(J21="",0,J21)</f>
        <v>902.439024390244</v>
      </c>
      <c r="W21" s="138">
        <f>IF(N21="",0,N21)</f>
        <v>0</v>
      </c>
      <c r="X21" s="138">
        <f>IF(P21="",0,P21)</f>
        <v>0</v>
      </c>
      <c r="Y21" s="138">
        <f>IF(R21="",0,R21)</f>
        <v>0</v>
      </c>
      <c r="Z21" s="79" t="e">
        <f>IF(#REF!="",0,#REF!)</f>
        <v>#REF!</v>
      </c>
      <c r="AA21" s="79"/>
    </row>
    <row r="22" spans="1:25" s="79" customFormat="1" ht="12.75" customHeight="1">
      <c r="A22" s="209">
        <v>19</v>
      </c>
      <c r="B22" s="133" t="s">
        <v>516</v>
      </c>
      <c r="C22" s="56" t="s">
        <v>517</v>
      </c>
      <c r="D22" s="57" t="s">
        <v>518</v>
      </c>
      <c r="E22" s="115"/>
      <c r="F22" s="150"/>
      <c r="G22" s="80"/>
      <c r="H22" s="146">
        <f t="shared" si="10"/>
      </c>
      <c r="I22" s="111"/>
      <c r="J22" s="150">
        <f t="shared" si="0"/>
      </c>
      <c r="K22" s="80"/>
      <c r="L22" s="146"/>
      <c r="M22" s="111"/>
      <c r="N22" s="147">
        <f t="shared" si="2"/>
      </c>
      <c r="O22" s="80">
        <v>0.009131944444444444</v>
      </c>
      <c r="P22" s="146">
        <v>898</v>
      </c>
      <c r="Q22" s="111"/>
      <c r="R22" s="147">
        <f t="shared" si="3"/>
      </c>
      <c r="S22" s="148">
        <f t="shared" si="4"/>
        <v>898</v>
      </c>
      <c r="T22" s="162">
        <f>IF(S22="","",IF(COUNT(U22:Z22)&lt;$V$2,S22,IF(COUNT(U22:Z22)=$V$2,S22-MIN(U22:Z22),S22-MIN(U22:Z22)-SMALL(U22:Z22,2)-SMALL(U22:Z22,3))))</f>
        <v>898</v>
      </c>
      <c r="U22" s="138"/>
      <c r="V22" s="138"/>
      <c r="W22" s="138"/>
      <c r="X22" s="138"/>
      <c r="Y22" s="138"/>
    </row>
    <row r="23" spans="1:26" s="79" customFormat="1" ht="12.75" customHeight="1">
      <c r="A23" s="138">
        <v>20</v>
      </c>
      <c r="B23" s="79" t="s">
        <v>847</v>
      </c>
      <c r="C23" s="79" t="s">
        <v>848</v>
      </c>
      <c r="F23" s="150"/>
      <c r="G23" s="80"/>
      <c r="H23" s="146">
        <f t="shared" si="10"/>
      </c>
      <c r="I23" s="111"/>
      <c r="J23" s="150">
        <f t="shared" si="0"/>
      </c>
      <c r="K23" s="80"/>
      <c r="L23" s="146"/>
      <c r="M23" s="111"/>
      <c r="N23" s="147">
        <f t="shared" si="2"/>
      </c>
      <c r="O23" s="80"/>
      <c r="P23" s="146">
        <f>IF(O23="","",O$2/(O23)*$V$3)</f>
      </c>
      <c r="Q23" s="122">
        <v>0.018368055555555554</v>
      </c>
      <c r="R23" s="150">
        <f t="shared" si="3"/>
        <v>882.7977315689983</v>
      </c>
      <c r="S23" s="148">
        <f t="shared" si="4"/>
        <v>882.7977315689983</v>
      </c>
      <c r="T23" s="162">
        <f>R23</f>
        <v>882.7977315689983</v>
      </c>
      <c r="U23" s="151">
        <f>IF(H23="",0,H23)</f>
        <v>0</v>
      </c>
      <c r="V23" s="151">
        <f>IF(J23="",0,J23)</f>
        <v>0</v>
      </c>
      <c r="W23" s="151">
        <f>IF(N23="",0,N23)</f>
        <v>0</v>
      </c>
      <c r="X23" s="151">
        <f>IF(P23="",0,P23)</f>
        <v>0</v>
      </c>
      <c r="Y23" s="151">
        <f>IF(R23="",0,R23)</f>
        <v>882.7977315689983</v>
      </c>
      <c r="Z23" s="151" t="e">
        <f>IF(#REF!="",0,#REF!)</f>
        <v>#REF!</v>
      </c>
    </row>
    <row r="24" spans="1:27" s="79" customFormat="1" ht="12.75" customHeight="1">
      <c r="A24" s="209">
        <v>21</v>
      </c>
      <c r="B24" s="133" t="s">
        <v>519</v>
      </c>
      <c r="C24" s="134" t="s">
        <v>146</v>
      </c>
      <c r="D24" s="135" t="s">
        <v>479</v>
      </c>
      <c r="E24" s="115"/>
      <c r="F24" s="150"/>
      <c r="G24" s="80"/>
      <c r="H24" s="146">
        <f t="shared" si="10"/>
      </c>
      <c r="I24" s="111"/>
      <c r="J24" s="150">
        <f t="shared" si="0"/>
      </c>
      <c r="K24" s="80"/>
      <c r="L24" s="146"/>
      <c r="M24" s="111"/>
      <c r="N24" s="147">
        <f t="shared" si="2"/>
      </c>
      <c r="O24" s="80">
        <v>0.009375</v>
      </c>
      <c r="P24" s="146">
        <v>875</v>
      </c>
      <c r="Q24" s="111"/>
      <c r="R24" s="147">
        <f t="shared" si="3"/>
      </c>
      <c r="S24" s="148">
        <f t="shared" si="4"/>
        <v>875</v>
      </c>
      <c r="T24" s="162">
        <f>P24</f>
        <v>875</v>
      </c>
      <c r="U24" s="151">
        <f>IF(H24="",0,H24)</f>
        <v>0</v>
      </c>
      <c r="V24" s="151">
        <f>IF(J24="",0,J24)</f>
        <v>0</v>
      </c>
      <c r="W24" s="151">
        <f>IF(N24="",0,N24)</f>
        <v>0</v>
      </c>
      <c r="X24" s="151">
        <f>IF(P24="",0,P24)</f>
        <v>875</v>
      </c>
      <c r="Y24" s="151">
        <f>IF(R24="",0,R24)</f>
        <v>0</v>
      </c>
      <c r="Z24" s="151" t="e">
        <f>IF(#REF!="",0,#REF!)</f>
        <v>#REF!</v>
      </c>
      <c r="AA24" s="154"/>
    </row>
    <row r="25" spans="1:26" s="79" customFormat="1" ht="12.75" customHeight="1">
      <c r="A25" s="138">
        <v>22</v>
      </c>
      <c r="B25" s="79" t="s">
        <v>849</v>
      </c>
      <c r="C25" s="79" t="s">
        <v>850</v>
      </c>
      <c r="F25" s="150"/>
      <c r="G25" s="80"/>
      <c r="H25" s="146">
        <f t="shared" si="10"/>
      </c>
      <c r="I25" s="111"/>
      <c r="J25" s="150">
        <f t="shared" si="0"/>
      </c>
      <c r="K25" s="80"/>
      <c r="L25" s="146"/>
      <c r="M25" s="111"/>
      <c r="N25" s="147">
        <f t="shared" si="2"/>
      </c>
      <c r="O25" s="80"/>
      <c r="P25" s="146">
        <f>IF(O25="","",O$2/(O25)*$V$3)</f>
      </c>
      <c r="Q25" s="122">
        <v>0.018865740740740742</v>
      </c>
      <c r="R25" s="150">
        <f t="shared" si="3"/>
        <v>859.5092024539878</v>
      </c>
      <c r="S25" s="148">
        <f t="shared" si="4"/>
        <v>859.5092024539878</v>
      </c>
      <c r="T25" s="162">
        <f>R25</f>
        <v>859.5092024539878</v>
      </c>
      <c r="U25" s="151">
        <f>IF(H25="",0,H25)</f>
        <v>0</v>
      </c>
      <c r="V25" s="151">
        <f>IF(J25="",0,J25)</f>
        <v>0</v>
      </c>
      <c r="W25" s="151">
        <f>IF(N25="",0,N25)</f>
        <v>0</v>
      </c>
      <c r="X25" s="151">
        <f>IF(P25="",0,P25)</f>
        <v>0</v>
      </c>
      <c r="Y25" s="151">
        <f>IF(R25="",0,R25)</f>
        <v>859.5092024539878</v>
      </c>
      <c r="Z25" s="151" t="e">
        <f>IF(#REF!="",0,#REF!)</f>
        <v>#REF!</v>
      </c>
    </row>
    <row r="26" spans="1:25" s="79" customFormat="1" ht="12.75" customHeight="1">
      <c r="A26" s="209">
        <v>23</v>
      </c>
      <c r="B26" s="79" t="s">
        <v>851</v>
      </c>
      <c r="C26" s="79" t="s">
        <v>660</v>
      </c>
      <c r="F26" s="150"/>
      <c r="G26" s="80"/>
      <c r="H26" s="146">
        <f t="shared" si="10"/>
      </c>
      <c r="I26" s="111"/>
      <c r="J26" s="150">
        <f t="shared" si="0"/>
      </c>
      <c r="K26" s="80"/>
      <c r="L26" s="146"/>
      <c r="M26" s="111"/>
      <c r="N26" s="147">
        <f t="shared" si="2"/>
      </c>
      <c r="O26" s="80"/>
      <c r="P26" s="146">
        <f>IF(O26="","",O$2/(O26)*$V$3)</f>
      </c>
      <c r="Q26" s="122">
        <v>0.019351851851851853</v>
      </c>
      <c r="R26" s="150">
        <f t="shared" si="3"/>
        <v>837.9186602870814</v>
      </c>
      <c r="S26" s="148">
        <f t="shared" si="4"/>
        <v>837.9186602870814</v>
      </c>
      <c r="T26" s="162">
        <f>R26</f>
        <v>837.9186602870814</v>
      </c>
      <c r="U26" s="138"/>
      <c r="V26" s="138"/>
      <c r="W26" s="138"/>
      <c r="X26" s="138"/>
      <c r="Y26" s="138"/>
    </row>
    <row r="27" spans="1:27" s="79" customFormat="1" ht="12.75" customHeight="1">
      <c r="A27" s="138">
        <v>24</v>
      </c>
      <c r="B27" s="204" t="s">
        <v>51</v>
      </c>
      <c r="C27" s="79" t="s">
        <v>52</v>
      </c>
      <c r="D27" s="204"/>
      <c r="E27" s="115"/>
      <c r="F27" s="150"/>
      <c r="G27" s="80"/>
      <c r="H27" s="146">
        <f t="shared" si="10"/>
      </c>
      <c r="I27" s="206">
        <v>0.018287037037037036</v>
      </c>
      <c r="J27" s="150">
        <f t="shared" si="0"/>
        <v>819.620253164557</v>
      </c>
      <c r="K27" s="80"/>
      <c r="L27" s="146">
        <f>IF(K27="","",K$2/(K27)*$V$3)</f>
      </c>
      <c r="M27" s="111"/>
      <c r="N27" s="147">
        <f t="shared" si="2"/>
      </c>
      <c r="O27" s="80"/>
      <c r="P27" s="146">
        <f>IF(O27="","",O$2/(O27)*$V$3)</f>
      </c>
      <c r="Q27" s="111"/>
      <c r="R27" s="147">
        <f t="shared" si="3"/>
      </c>
      <c r="S27" s="148">
        <f t="shared" si="4"/>
        <v>819.620253164557</v>
      </c>
      <c r="T27" s="162">
        <f>J27</f>
        <v>819.620253164557</v>
      </c>
      <c r="U27" s="151">
        <f>IF(H27="",0,H27)</f>
        <v>0</v>
      </c>
      <c r="V27" s="151">
        <f>IF(J27="",0,J27)</f>
        <v>819.620253164557</v>
      </c>
      <c r="W27" s="151">
        <f>IF(N27="",0,N27)</f>
        <v>0</v>
      </c>
      <c r="X27" s="151">
        <f>IF(P27="",0,P27)</f>
        <v>0</v>
      </c>
      <c r="Y27" s="151">
        <f>IF(R27="",0,R27)</f>
        <v>0</v>
      </c>
      <c r="Z27" s="151" t="e">
        <f>IF(#REF!="",0,#REF!)</f>
        <v>#REF!</v>
      </c>
      <c r="AA27" s="154"/>
    </row>
    <row r="28" spans="1:26" s="79" customFormat="1" ht="12.75" customHeight="1">
      <c r="A28" s="209">
        <v>25</v>
      </c>
      <c r="B28" s="204" t="s">
        <v>301</v>
      </c>
      <c r="C28" s="79" t="s">
        <v>65</v>
      </c>
      <c r="D28" s="204"/>
      <c r="E28" s="115"/>
      <c r="F28" s="150"/>
      <c r="G28" s="80"/>
      <c r="H28" s="146">
        <f t="shared" si="10"/>
      </c>
      <c r="I28" s="206">
        <v>0.021099537037037038</v>
      </c>
      <c r="J28" s="150">
        <f t="shared" si="0"/>
        <v>710.3675260559517</v>
      </c>
      <c r="K28" s="80"/>
      <c r="L28" s="146">
        <f>IF(K28="","",K$2/(K28)*$V$3)</f>
      </c>
      <c r="M28" s="111"/>
      <c r="N28" s="147">
        <f t="shared" si="2"/>
      </c>
      <c r="O28" s="80"/>
      <c r="P28" s="146">
        <f>IF(O28="","",O$2/(O28)*$V$3)</f>
      </c>
      <c r="Q28" s="111"/>
      <c r="R28" s="147">
        <f t="shared" si="3"/>
      </c>
      <c r="S28" s="148">
        <f t="shared" si="4"/>
        <v>710.3675260559517</v>
      </c>
      <c r="T28" s="162">
        <f>L27</f>
      </c>
      <c r="U28" s="151">
        <f>IF(H28="",0,H28)</f>
        <v>0</v>
      </c>
      <c r="V28" s="151">
        <f>IF(J28="",0,J28)</f>
        <v>710.3675260559517</v>
      </c>
      <c r="W28" s="151">
        <f>IF(N28="",0,N28)</f>
        <v>0</v>
      </c>
      <c r="X28" s="151">
        <f>IF(P28="",0,P28)</f>
        <v>0</v>
      </c>
      <c r="Y28" s="151">
        <f>IF(R28="",0,R28)</f>
        <v>0</v>
      </c>
      <c r="Z28" s="151" t="e">
        <f>IF(#REF!="",0,#REF!)</f>
        <v>#REF!</v>
      </c>
    </row>
    <row r="29" spans="1:26" s="79" customFormat="1" ht="12.75" customHeight="1">
      <c r="A29" s="138">
        <v>26</v>
      </c>
      <c r="B29" s="204" t="s">
        <v>391</v>
      </c>
      <c r="C29" s="79" t="s">
        <v>56</v>
      </c>
      <c r="D29" s="204"/>
      <c r="E29" s="115"/>
      <c r="F29" s="150"/>
      <c r="G29" s="80"/>
      <c r="H29" s="146">
        <f t="shared" si="10"/>
      </c>
      <c r="I29" s="206">
        <v>0.01846064814814815</v>
      </c>
      <c r="J29" s="150">
        <f t="shared" si="0"/>
        <v>811.9122257053291</v>
      </c>
      <c r="K29" s="80"/>
      <c r="L29" s="146">
        <f>IF(K29="","",K$2/(K29)*$V$3)</f>
      </c>
      <c r="M29" s="111"/>
      <c r="N29" s="147">
        <f t="shared" si="2"/>
      </c>
      <c r="O29" s="80"/>
      <c r="P29" s="146">
        <f>IF(O29="","",O$2/(O29)*$V$3)</f>
      </c>
      <c r="Q29" s="111"/>
      <c r="R29" s="147">
        <f t="shared" si="3"/>
      </c>
      <c r="S29" s="148">
        <f t="shared" si="4"/>
        <v>811.9122257053291</v>
      </c>
      <c r="T29" s="162">
        <f>J29</f>
        <v>811.9122257053291</v>
      </c>
      <c r="U29" s="151">
        <f>IF(H29="",0,H29)</f>
        <v>0</v>
      </c>
      <c r="V29" s="151">
        <f>IF(J29="",0,J29)</f>
        <v>811.9122257053291</v>
      </c>
      <c r="W29" s="151">
        <f>IF(N29="",0,N29)</f>
        <v>0</v>
      </c>
      <c r="X29" s="151">
        <f>IF(P29="",0,P29)</f>
        <v>0</v>
      </c>
      <c r="Y29" s="151">
        <f>IF(R29="",0,R29)</f>
        <v>0</v>
      </c>
      <c r="Z29" s="151" t="e">
        <f>IF(#REF!="",0,#REF!)</f>
        <v>#REF!</v>
      </c>
    </row>
    <row r="30" spans="1:26" s="79" customFormat="1" ht="12.75" customHeight="1">
      <c r="A30" s="209">
        <v>27</v>
      </c>
      <c r="B30" s="133" t="s">
        <v>519</v>
      </c>
      <c r="C30" s="56" t="s">
        <v>520</v>
      </c>
      <c r="D30" s="57" t="s">
        <v>521</v>
      </c>
      <c r="E30" s="115"/>
      <c r="F30" s="150"/>
      <c r="G30" s="80"/>
      <c r="H30" s="146">
        <f t="shared" si="10"/>
      </c>
      <c r="I30" s="111"/>
      <c r="J30" s="150">
        <f t="shared" si="0"/>
      </c>
      <c r="K30" s="80"/>
      <c r="L30" s="146"/>
      <c r="M30" s="111"/>
      <c r="N30" s="147">
        <f t="shared" si="2"/>
      </c>
      <c r="O30" s="80">
        <v>0.010138888888888888</v>
      </c>
      <c r="P30" s="146">
        <v>809</v>
      </c>
      <c r="Q30" s="111"/>
      <c r="R30" s="147">
        <f t="shared" si="3"/>
      </c>
      <c r="S30" s="148">
        <f t="shared" si="4"/>
        <v>809</v>
      </c>
      <c r="T30" s="162">
        <f>P30</f>
        <v>809</v>
      </c>
      <c r="U30" s="151">
        <f>IF(H30="",0,H30)</f>
        <v>0</v>
      </c>
      <c r="V30" s="151">
        <f>IF(J30="",0,J30)</f>
        <v>0</v>
      </c>
      <c r="W30" s="151">
        <f>IF(N30="",0,N30)</f>
        <v>0</v>
      </c>
      <c r="X30" s="151">
        <f>IF(P30="",0,P30)</f>
        <v>809</v>
      </c>
      <c r="Y30" s="151">
        <f>IF(R30="",0,R30)</f>
        <v>0</v>
      </c>
      <c r="Z30" s="151" t="e">
        <f>IF(#REF!="",0,#REF!)</f>
        <v>#REF!</v>
      </c>
    </row>
    <row r="31" spans="1:25" s="79" customFormat="1" ht="12.75" customHeight="1">
      <c r="A31" s="138">
        <v>28</v>
      </c>
      <c r="B31" s="133" t="s">
        <v>365</v>
      </c>
      <c r="C31" s="56" t="s">
        <v>50</v>
      </c>
      <c r="D31" s="57" t="s">
        <v>206</v>
      </c>
      <c r="E31" s="115"/>
      <c r="F31" s="150"/>
      <c r="G31" s="80"/>
      <c r="H31" s="146">
        <f t="shared" si="10"/>
      </c>
      <c r="I31" s="111"/>
      <c r="J31" s="150">
        <f t="shared" si="0"/>
      </c>
      <c r="K31" s="80"/>
      <c r="L31" s="146"/>
      <c r="M31" s="111">
        <v>0.020439814814814817</v>
      </c>
      <c r="N31" s="147">
        <f t="shared" si="2"/>
        <v>797.2819932049829</v>
      </c>
      <c r="O31" s="80"/>
      <c r="P31" s="146">
        <f>IF(O31="","",O$2/(O31)*$V$3)</f>
      </c>
      <c r="Q31" s="111"/>
      <c r="R31" s="147">
        <f t="shared" si="3"/>
      </c>
      <c r="S31" s="148">
        <f t="shared" si="4"/>
        <v>797.2819932049829</v>
      </c>
      <c r="T31" s="162">
        <f>IF(S31="","",IF(COUNT(U31:Z31)&lt;$V$2,S31,IF(COUNT(U31:Z31)=$V$2,S31-MIN(U31:Z31),S31-MIN(U31:Z31)-SMALL(U31:Z31,2)-SMALL(U31:Z31,3))))</f>
        <v>797.2819932049829</v>
      </c>
      <c r="U31" s="138"/>
      <c r="V31" s="138"/>
      <c r="W31" s="138"/>
      <c r="X31" s="138"/>
      <c r="Y31" s="138"/>
    </row>
    <row r="32" spans="1:25" s="79" customFormat="1" ht="12.75" customHeight="1">
      <c r="A32" s="209">
        <v>29</v>
      </c>
      <c r="B32" s="133" t="s">
        <v>522</v>
      </c>
      <c r="C32" s="56" t="s">
        <v>351</v>
      </c>
      <c r="D32" s="57" t="s">
        <v>440</v>
      </c>
      <c r="E32" s="115"/>
      <c r="F32" s="150"/>
      <c r="G32" s="80"/>
      <c r="H32" s="146">
        <f t="shared" si="10"/>
      </c>
      <c r="I32" s="111"/>
      <c r="J32" s="150">
        <f t="shared" si="0"/>
      </c>
      <c r="K32" s="80"/>
      <c r="L32" s="146"/>
      <c r="M32" s="111"/>
      <c r="N32" s="147">
        <f t="shared" si="2"/>
      </c>
      <c r="O32" s="80">
        <v>0.010358796296296295</v>
      </c>
      <c r="P32" s="146">
        <v>792</v>
      </c>
      <c r="Q32" s="111"/>
      <c r="R32" s="147">
        <f t="shared" si="3"/>
      </c>
      <c r="S32" s="148">
        <f t="shared" si="4"/>
        <v>792</v>
      </c>
      <c r="T32" s="162">
        <f>P32</f>
        <v>792</v>
      </c>
      <c r="U32" s="138"/>
      <c r="V32" s="138"/>
      <c r="W32" s="138"/>
      <c r="X32" s="138"/>
      <c r="Y32" s="138"/>
    </row>
    <row r="33" spans="1:26" s="79" customFormat="1" ht="12.75" customHeight="1">
      <c r="A33" s="138">
        <v>30</v>
      </c>
      <c r="B33" s="133" t="s">
        <v>523</v>
      </c>
      <c r="C33" s="56" t="s">
        <v>485</v>
      </c>
      <c r="D33" s="57" t="s">
        <v>479</v>
      </c>
      <c r="E33" s="115"/>
      <c r="F33" s="150"/>
      <c r="G33" s="80"/>
      <c r="H33" s="146">
        <f t="shared" si="10"/>
      </c>
      <c r="I33" s="111"/>
      <c r="J33" s="150">
        <f t="shared" si="0"/>
      </c>
      <c r="K33" s="80"/>
      <c r="L33" s="146"/>
      <c r="M33" s="111"/>
      <c r="N33" s="147">
        <f t="shared" si="2"/>
      </c>
      <c r="O33" s="80">
        <v>0.010358796296296295</v>
      </c>
      <c r="P33" s="146">
        <v>792</v>
      </c>
      <c r="Q33" s="111"/>
      <c r="R33" s="147">
        <f t="shared" si="3"/>
      </c>
      <c r="S33" s="148">
        <f t="shared" si="4"/>
        <v>792</v>
      </c>
      <c r="T33" s="162">
        <f>P33</f>
        <v>792</v>
      </c>
      <c r="U33" s="151">
        <f aca="true" t="shared" si="11" ref="U33:U39">IF(H33="",0,H33)</f>
        <v>0</v>
      </c>
      <c r="V33" s="151">
        <f aca="true" t="shared" si="12" ref="V33:V39">IF(J33="",0,J33)</f>
        <v>0</v>
      </c>
      <c r="W33" s="151">
        <f aca="true" t="shared" si="13" ref="W33:W39">IF(N33="",0,N33)</f>
        <v>0</v>
      </c>
      <c r="X33" s="151">
        <f aca="true" t="shared" si="14" ref="X33:X39">IF(P33="",0,P33)</f>
        <v>792</v>
      </c>
      <c r="Y33" s="151">
        <f aca="true" t="shared" si="15" ref="Y33:Y39">IF(R33="",0,R33)</f>
        <v>0</v>
      </c>
      <c r="Z33" s="151" t="e">
        <f>IF(#REF!="",0,#REF!)</f>
        <v>#REF!</v>
      </c>
    </row>
    <row r="34" spans="1:27" s="79" customFormat="1" ht="12.75" customHeight="1">
      <c r="A34" s="209">
        <v>31</v>
      </c>
      <c r="B34" s="133" t="s">
        <v>411</v>
      </c>
      <c r="C34" s="134" t="s">
        <v>412</v>
      </c>
      <c r="D34" s="135"/>
      <c r="E34" s="115"/>
      <c r="F34" s="150"/>
      <c r="G34" s="80"/>
      <c r="H34" s="146">
        <f t="shared" si="10"/>
      </c>
      <c r="I34" s="111"/>
      <c r="J34" s="150">
        <f t="shared" si="0"/>
      </c>
      <c r="K34" s="80">
        <v>0.010011574074074082</v>
      </c>
      <c r="L34" s="146">
        <f>IF(K34="","",K$2/(K34)*$V$3)</f>
        <v>817.341040462427</v>
      </c>
      <c r="M34" s="111"/>
      <c r="N34" s="147">
        <f t="shared" si="2"/>
      </c>
      <c r="O34" s="80"/>
      <c r="P34" s="146">
        <f aca="true" t="shared" si="16" ref="P34:P42">IF(O34="","",O$2/(O34)*$V$3)</f>
      </c>
      <c r="Q34" s="111"/>
      <c r="R34" s="147">
        <f t="shared" si="3"/>
      </c>
      <c r="S34" s="148">
        <f t="shared" si="4"/>
        <v>817.341040462427</v>
      </c>
      <c r="T34" s="162">
        <f>L33</f>
        <v>0</v>
      </c>
      <c r="U34" s="235">
        <f t="shared" si="11"/>
        <v>0</v>
      </c>
      <c r="V34" s="235">
        <f t="shared" si="12"/>
        <v>0</v>
      </c>
      <c r="W34" s="235">
        <f t="shared" si="13"/>
        <v>0</v>
      </c>
      <c r="X34" s="235">
        <f t="shared" si="14"/>
        <v>0</v>
      </c>
      <c r="Y34" s="235">
        <f t="shared" si="15"/>
        <v>0</v>
      </c>
      <c r="Z34" s="235" t="e">
        <f>IF(#REF!="",0,#REF!)</f>
        <v>#REF!</v>
      </c>
      <c r="AA34" s="234"/>
    </row>
    <row r="35" spans="1:27" s="79" customFormat="1" ht="12.75" customHeight="1">
      <c r="A35" s="138">
        <v>32</v>
      </c>
      <c r="B35" s="79" t="s">
        <v>661</v>
      </c>
      <c r="C35" s="79" t="s">
        <v>662</v>
      </c>
      <c r="F35" s="150"/>
      <c r="G35" s="80"/>
      <c r="H35" s="146">
        <f t="shared" si="10"/>
      </c>
      <c r="I35" s="111"/>
      <c r="J35" s="150">
        <f t="shared" si="0"/>
      </c>
      <c r="K35" s="80"/>
      <c r="L35" s="146"/>
      <c r="M35" s="111"/>
      <c r="N35" s="147">
        <f t="shared" si="2"/>
      </c>
      <c r="O35" s="80"/>
      <c r="P35" s="146">
        <f t="shared" si="16"/>
      </c>
      <c r="Q35" s="122">
        <v>0.02091435185185185</v>
      </c>
      <c r="R35" s="150">
        <f t="shared" si="3"/>
        <v>775.3182069728833</v>
      </c>
      <c r="S35" s="148">
        <f t="shared" si="4"/>
        <v>775.3182069728833</v>
      </c>
      <c r="T35" s="162">
        <f>R35</f>
        <v>775.3182069728833</v>
      </c>
      <c r="U35" s="151">
        <f t="shared" si="11"/>
        <v>0</v>
      </c>
      <c r="V35" s="151">
        <f t="shared" si="12"/>
        <v>0</v>
      </c>
      <c r="W35" s="151">
        <f t="shared" si="13"/>
        <v>0</v>
      </c>
      <c r="X35" s="151">
        <f t="shared" si="14"/>
        <v>0</v>
      </c>
      <c r="Y35" s="151">
        <f t="shared" si="15"/>
        <v>775.3182069728833</v>
      </c>
      <c r="Z35" s="151" t="e">
        <f>IF(#REF!="",0,#REF!)</f>
        <v>#REF!</v>
      </c>
      <c r="AA35" s="154"/>
    </row>
    <row r="36" spans="1:26" s="79" customFormat="1" ht="12.75" customHeight="1">
      <c r="A36" s="209">
        <v>33</v>
      </c>
      <c r="B36" s="133" t="s">
        <v>352</v>
      </c>
      <c r="C36" s="134" t="s">
        <v>348</v>
      </c>
      <c r="D36" s="135"/>
      <c r="E36" s="115"/>
      <c r="F36" s="150"/>
      <c r="G36" s="80"/>
      <c r="H36" s="146"/>
      <c r="I36" s="111"/>
      <c r="J36" s="150">
        <f aca="true" t="shared" si="17" ref="J36:J67">IF(I36="","",I$2/(I36)*$V$3)</f>
      </c>
      <c r="K36" s="80">
        <v>0.010671296296296297</v>
      </c>
      <c r="L36" s="146">
        <f>IF(K36="","",K$2/(K36)*$V$3)</f>
        <v>766.8112798264641</v>
      </c>
      <c r="M36" s="111"/>
      <c r="N36" s="147">
        <f aca="true" t="shared" si="18" ref="N36:N67">IF(M36="","",M$2/(M36)*$V$3)</f>
      </c>
      <c r="O36" s="80"/>
      <c r="P36" s="146">
        <f t="shared" si="16"/>
      </c>
      <c r="Q36" s="111"/>
      <c r="R36" s="147">
        <f aca="true" t="shared" si="19" ref="R36:R67">IF(Q36="","",Q$2/(Q36)*$V$3)</f>
      </c>
      <c r="S36" s="148">
        <f aca="true" t="shared" si="20" ref="S36:S67">IF(B36="","",SUM(H36,J36,N36,P36,R36,L36,F36))</f>
        <v>766.8112798264641</v>
      </c>
      <c r="T36" s="162">
        <f>L36</f>
        <v>766.8112798264641</v>
      </c>
      <c r="U36" s="151">
        <f t="shared" si="11"/>
        <v>0</v>
      </c>
      <c r="V36" s="151">
        <f t="shared" si="12"/>
        <v>0</v>
      </c>
      <c r="W36" s="151">
        <f t="shared" si="13"/>
        <v>0</v>
      </c>
      <c r="X36" s="151">
        <f t="shared" si="14"/>
        <v>0</v>
      </c>
      <c r="Y36" s="151">
        <f t="shared" si="15"/>
        <v>0</v>
      </c>
      <c r="Z36" s="151" t="e">
        <f>IF(#REF!="",0,#REF!)</f>
        <v>#REF!</v>
      </c>
    </row>
    <row r="37" spans="1:27" s="79" customFormat="1" ht="12.75" customHeight="1">
      <c r="A37" s="138">
        <v>34</v>
      </c>
      <c r="B37" s="133" t="s">
        <v>87</v>
      </c>
      <c r="C37" s="134" t="s">
        <v>85</v>
      </c>
      <c r="D37" s="135" t="s">
        <v>86</v>
      </c>
      <c r="E37" s="115"/>
      <c r="F37" s="150"/>
      <c r="G37" s="80"/>
      <c r="H37" s="146">
        <f>IF(G37="","",G$2/(G37)*$V$3)</f>
      </c>
      <c r="I37" s="111"/>
      <c r="J37" s="150">
        <f t="shared" si="17"/>
      </c>
      <c r="K37" s="80"/>
      <c r="L37" s="146"/>
      <c r="M37" s="111">
        <v>0.021331018518518517</v>
      </c>
      <c r="N37" s="147">
        <f t="shared" si="18"/>
        <v>763.9717851329355</v>
      </c>
      <c r="O37" s="80"/>
      <c r="P37" s="146">
        <f t="shared" si="16"/>
      </c>
      <c r="Q37" s="111"/>
      <c r="R37" s="147">
        <f t="shared" si="19"/>
      </c>
      <c r="S37" s="148">
        <f t="shared" si="20"/>
        <v>763.9717851329355</v>
      </c>
      <c r="T37" s="162">
        <f>N37</f>
        <v>763.9717851329355</v>
      </c>
      <c r="U37" s="151">
        <f t="shared" si="11"/>
        <v>0</v>
      </c>
      <c r="V37" s="151">
        <f t="shared" si="12"/>
        <v>0</v>
      </c>
      <c r="W37" s="151">
        <f t="shared" si="13"/>
        <v>763.9717851329355</v>
      </c>
      <c r="X37" s="151">
        <f t="shared" si="14"/>
        <v>0</v>
      </c>
      <c r="Y37" s="151">
        <f t="shared" si="15"/>
        <v>0</v>
      </c>
      <c r="Z37" s="151" t="e">
        <f>IF(#REF!="",0,#REF!)</f>
        <v>#REF!</v>
      </c>
      <c r="AA37" s="154"/>
    </row>
    <row r="38" spans="1:26" s="79" customFormat="1" ht="12.75" customHeight="1">
      <c r="A38" s="209">
        <v>35</v>
      </c>
      <c r="B38" s="79" t="s">
        <v>663</v>
      </c>
      <c r="C38" s="79" t="s">
        <v>664</v>
      </c>
      <c r="F38" s="150"/>
      <c r="G38" s="80"/>
      <c r="H38" s="146">
        <f>IF(G38="","",G$2/(G38)*$V$3)</f>
      </c>
      <c r="I38" s="111"/>
      <c r="J38" s="150">
        <f t="shared" si="17"/>
      </c>
      <c r="K38" s="80"/>
      <c r="L38" s="146"/>
      <c r="M38" s="111"/>
      <c r="N38" s="147">
        <f t="shared" si="18"/>
      </c>
      <c r="O38" s="80"/>
      <c r="P38" s="146">
        <f t="shared" si="16"/>
      </c>
      <c r="Q38" s="122">
        <v>0.021435185185185186</v>
      </c>
      <c r="R38" s="150">
        <f t="shared" si="19"/>
        <v>756.4794816414687</v>
      </c>
      <c r="S38" s="148">
        <f t="shared" si="20"/>
        <v>756.4794816414687</v>
      </c>
      <c r="T38" s="162">
        <f>R38</f>
        <v>756.4794816414687</v>
      </c>
      <c r="U38" s="151">
        <f t="shared" si="11"/>
        <v>0</v>
      </c>
      <c r="V38" s="151">
        <f t="shared" si="12"/>
        <v>0</v>
      </c>
      <c r="W38" s="151">
        <f t="shared" si="13"/>
        <v>0</v>
      </c>
      <c r="X38" s="151">
        <f t="shared" si="14"/>
        <v>0</v>
      </c>
      <c r="Y38" s="151">
        <f t="shared" si="15"/>
        <v>756.4794816414687</v>
      </c>
      <c r="Z38" s="151" t="e">
        <f>IF(#REF!="",0,#REF!)</f>
        <v>#REF!</v>
      </c>
    </row>
    <row r="39" spans="1:26" s="79" customFormat="1" ht="12.75" customHeight="1">
      <c r="A39" s="138">
        <v>36</v>
      </c>
      <c r="B39" s="133" t="s">
        <v>88</v>
      </c>
      <c r="C39" s="56" t="s">
        <v>89</v>
      </c>
      <c r="D39" s="57" t="s">
        <v>206</v>
      </c>
      <c r="E39" s="115"/>
      <c r="F39" s="150"/>
      <c r="G39" s="80"/>
      <c r="H39" s="146">
        <f>IF(G39="","",G$2/(G39)*$V$3)</f>
      </c>
      <c r="I39" s="111"/>
      <c r="J39" s="150">
        <f t="shared" si="17"/>
      </c>
      <c r="K39" s="80"/>
      <c r="L39" s="146"/>
      <c r="M39" s="111">
        <v>0.0215625</v>
      </c>
      <c r="N39" s="147">
        <f t="shared" si="18"/>
        <v>755.7702630166399</v>
      </c>
      <c r="O39" s="80"/>
      <c r="P39" s="146">
        <f t="shared" si="16"/>
      </c>
      <c r="Q39" s="111"/>
      <c r="R39" s="147">
        <f t="shared" si="19"/>
      </c>
      <c r="S39" s="148">
        <f t="shared" si="20"/>
        <v>755.7702630166399</v>
      </c>
      <c r="T39" s="162">
        <f>N39</f>
        <v>755.7702630166399</v>
      </c>
      <c r="U39" s="151">
        <f t="shared" si="11"/>
        <v>0</v>
      </c>
      <c r="V39" s="151">
        <f t="shared" si="12"/>
        <v>0</v>
      </c>
      <c r="W39" s="151">
        <f t="shared" si="13"/>
        <v>755.7702630166399</v>
      </c>
      <c r="X39" s="151">
        <f t="shared" si="14"/>
        <v>0</v>
      </c>
      <c r="Y39" s="151">
        <f t="shared" si="15"/>
        <v>0</v>
      </c>
      <c r="Z39" s="151" t="e">
        <f>IF(#REF!="",0,#REF!)</f>
        <v>#REF!</v>
      </c>
    </row>
    <row r="40" spans="1:25" s="79" customFormat="1" ht="12.75" customHeight="1">
      <c r="A40" s="209">
        <v>37</v>
      </c>
      <c r="B40" s="79" t="s">
        <v>665</v>
      </c>
      <c r="C40" s="79" t="s">
        <v>666</v>
      </c>
      <c r="F40" s="150"/>
      <c r="G40" s="80"/>
      <c r="H40" s="146">
        <f>IF(G40="","",G$2/(G40)*$V$3)</f>
      </c>
      <c r="I40" s="111"/>
      <c r="J40" s="150">
        <f t="shared" si="17"/>
      </c>
      <c r="K40" s="80"/>
      <c r="L40" s="146"/>
      <c r="M40" s="111"/>
      <c r="N40" s="147">
        <f t="shared" si="18"/>
      </c>
      <c r="O40" s="80"/>
      <c r="P40" s="146">
        <f t="shared" si="16"/>
      </c>
      <c r="Q40" s="122">
        <v>0.021597222222222223</v>
      </c>
      <c r="R40" s="150">
        <f t="shared" si="19"/>
        <v>750.8038585209003</v>
      </c>
      <c r="S40" s="148">
        <f t="shared" si="20"/>
        <v>750.8038585209003</v>
      </c>
      <c r="T40" s="162">
        <f>R40</f>
        <v>750.8038585209003</v>
      </c>
      <c r="U40" s="138"/>
      <c r="V40" s="138"/>
      <c r="W40" s="138"/>
      <c r="X40" s="138"/>
      <c r="Y40" s="138"/>
    </row>
    <row r="41" spans="1:25" s="79" customFormat="1" ht="12.75" customHeight="1">
      <c r="A41" s="138">
        <v>38</v>
      </c>
      <c r="B41" s="79" t="s">
        <v>667</v>
      </c>
      <c r="C41" s="79" t="s">
        <v>668</v>
      </c>
      <c r="F41" s="150"/>
      <c r="G41" s="80"/>
      <c r="H41" s="146">
        <f>IF(G41="","",G$2/(G41)*$V$3)</f>
      </c>
      <c r="I41" s="111"/>
      <c r="J41" s="150">
        <f t="shared" si="17"/>
      </c>
      <c r="K41" s="80"/>
      <c r="L41" s="146"/>
      <c r="M41" s="111"/>
      <c r="N41" s="147">
        <f t="shared" si="18"/>
      </c>
      <c r="O41" s="80"/>
      <c r="P41" s="146">
        <f t="shared" si="16"/>
      </c>
      <c r="Q41" s="122">
        <v>0.02193287037037037</v>
      </c>
      <c r="R41" s="150">
        <f t="shared" si="19"/>
        <v>739.3139841688655</v>
      </c>
      <c r="S41" s="148">
        <f t="shared" si="20"/>
        <v>739.3139841688655</v>
      </c>
      <c r="T41" s="162">
        <f>IF(S41="","",IF(COUNT(U41:Z41)&lt;$V$2,S41,IF(COUNT(U41:Z41)=$V$2,S41-MIN(U41:Z41),S41-MIN(U41:Z41)-SMALL(U41:Z41,2)-SMALL(U41:Z41,3))))</f>
        <v>739.3139841688655</v>
      </c>
      <c r="U41" s="138"/>
      <c r="V41" s="138"/>
      <c r="W41" s="138"/>
      <c r="X41" s="138"/>
      <c r="Y41" s="138"/>
    </row>
    <row r="42" spans="1:26" s="79" customFormat="1" ht="12.75" customHeight="1">
      <c r="A42" s="209">
        <v>39</v>
      </c>
      <c r="B42" s="133" t="s">
        <v>331</v>
      </c>
      <c r="C42" s="56" t="s">
        <v>332</v>
      </c>
      <c r="D42" s="57" t="s">
        <v>206</v>
      </c>
      <c r="E42" s="115"/>
      <c r="F42" s="150"/>
      <c r="G42" s="80">
        <v>0.020949074074074075</v>
      </c>
      <c r="H42" s="146">
        <v>712</v>
      </c>
      <c r="I42" s="111"/>
      <c r="J42" s="150">
        <f t="shared" si="17"/>
      </c>
      <c r="K42" s="80"/>
      <c r="L42" s="146"/>
      <c r="M42" s="111">
        <v>0.022060185185185183</v>
      </c>
      <c r="N42" s="147">
        <f t="shared" si="18"/>
        <v>738.719832109129</v>
      </c>
      <c r="O42" s="80"/>
      <c r="P42" s="146">
        <f t="shared" si="16"/>
      </c>
      <c r="Q42" s="111"/>
      <c r="R42" s="147">
        <f t="shared" si="19"/>
      </c>
      <c r="S42" s="148">
        <f t="shared" si="20"/>
        <v>1450.7198321091291</v>
      </c>
      <c r="T42" s="162">
        <f>N42</f>
        <v>738.719832109129</v>
      </c>
      <c r="U42" s="151">
        <f aca="true" t="shared" si="21" ref="U42:U50">IF(H42="",0,H42)</f>
        <v>712</v>
      </c>
      <c r="V42" s="151">
        <f aca="true" t="shared" si="22" ref="V42:V50">IF(J42="",0,J42)</f>
        <v>0</v>
      </c>
      <c r="W42" s="151">
        <f aca="true" t="shared" si="23" ref="W42:W50">IF(N42="",0,N42)</f>
        <v>738.719832109129</v>
      </c>
      <c r="X42" s="151">
        <f aca="true" t="shared" si="24" ref="X42:X50">IF(P42="",0,P42)</f>
        <v>0</v>
      </c>
      <c r="Y42" s="151">
        <f aca="true" t="shared" si="25" ref="Y42:Y50">IF(R42="",0,R42)</f>
        <v>0</v>
      </c>
      <c r="Z42" s="151" t="e">
        <f>IF(#REF!="",0,#REF!)</f>
        <v>#REF!</v>
      </c>
    </row>
    <row r="43" spans="1:26" s="79" customFormat="1" ht="12.75" customHeight="1">
      <c r="A43" s="138">
        <v>40</v>
      </c>
      <c r="B43" s="79" t="s">
        <v>266</v>
      </c>
      <c r="C43" s="79" t="s">
        <v>528</v>
      </c>
      <c r="D43" s="79" t="s">
        <v>479</v>
      </c>
      <c r="E43" s="115"/>
      <c r="F43" s="150"/>
      <c r="G43" s="80"/>
      <c r="H43" s="146">
        <f aca="true" t="shared" si="26" ref="H43:H73">IF(G43="","",G$2/(G43)*$V$3)</f>
      </c>
      <c r="I43" s="111"/>
      <c r="J43" s="150">
        <f t="shared" si="17"/>
      </c>
      <c r="K43" s="80"/>
      <c r="L43" s="146"/>
      <c r="M43" s="111"/>
      <c r="N43" s="147">
        <f t="shared" si="18"/>
      </c>
      <c r="O43" s="80">
        <v>0.011111111111111112</v>
      </c>
      <c r="P43" s="146">
        <v>738</v>
      </c>
      <c r="Q43" s="111"/>
      <c r="R43" s="147">
        <f t="shared" si="19"/>
      </c>
      <c r="S43" s="148">
        <f t="shared" si="20"/>
        <v>738</v>
      </c>
      <c r="T43" s="162">
        <f>P43</f>
        <v>738</v>
      </c>
      <c r="U43" s="151">
        <f t="shared" si="21"/>
        <v>0</v>
      </c>
      <c r="V43" s="151">
        <f t="shared" si="22"/>
        <v>0</v>
      </c>
      <c r="W43" s="151">
        <f t="shared" si="23"/>
        <v>0</v>
      </c>
      <c r="X43" s="151">
        <f t="shared" si="24"/>
        <v>738</v>
      </c>
      <c r="Y43" s="151">
        <f t="shared" si="25"/>
        <v>0</v>
      </c>
      <c r="Z43" s="151" t="e">
        <f>IF(#REF!="",0,#REF!)</f>
        <v>#REF!</v>
      </c>
    </row>
    <row r="44" spans="1:26" s="79" customFormat="1" ht="12.75" customHeight="1">
      <c r="A44" s="209">
        <v>41</v>
      </c>
      <c r="B44" s="204" t="s">
        <v>72</v>
      </c>
      <c r="C44" s="79" t="s">
        <v>73</v>
      </c>
      <c r="D44" s="204"/>
      <c r="E44" s="115"/>
      <c r="F44" s="150"/>
      <c r="G44" s="80"/>
      <c r="H44" s="146">
        <f t="shared" si="26"/>
      </c>
      <c r="I44" s="206">
        <v>0.02039351851851852</v>
      </c>
      <c r="J44" s="150">
        <f t="shared" si="17"/>
        <v>734.9602724177071</v>
      </c>
      <c r="K44" s="80"/>
      <c r="L44" s="146">
        <f>IF(K44="","",K$2/(K44)*$V$3)</f>
      </c>
      <c r="M44" s="111"/>
      <c r="N44" s="147">
        <f t="shared" si="18"/>
      </c>
      <c r="O44" s="80"/>
      <c r="P44" s="146">
        <f aca="true" t="shared" si="27" ref="P44:P63">IF(O44="","",O$2/(O44)*$V$3)</f>
      </c>
      <c r="Q44" s="111"/>
      <c r="R44" s="147">
        <f t="shared" si="19"/>
      </c>
      <c r="S44" s="148">
        <f t="shared" si="20"/>
        <v>734.9602724177071</v>
      </c>
      <c r="T44" s="162">
        <f>J44</f>
        <v>734.9602724177071</v>
      </c>
      <c r="U44" s="151">
        <f t="shared" si="21"/>
        <v>0</v>
      </c>
      <c r="V44" s="151">
        <f t="shared" si="22"/>
        <v>734.9602724177071</v>
      </c>
      <c r="W44" s="151">
        <f t="shared" si="23"/>
        <v>0</v>
      </c>
      <c r="X44" s="151">
        <f t="shared" si="24"/>
        <v>0</v>
      </c>
      <c r="Y44" s="151">
        <f t="shared" si="25"/>
        <v>0</v>
      </c>
      <c r="Z44" s="151" t="e">
        <f>IF(#REF!="",0,#REF!)</f>
        <v>#REF!</v>
      </c>
    </row>
    <row r="45" spans="1:26" s="79" customFormat="1" ht="12.75" customHeight="1">
      <c r="A45" s="138">
        <v>42</v>
      </c>
      <c r="B45" s="204" t="s">
        <v>68</v>
      </c>
      <c r="C45" s="79" t="s">
        <v>69</v>
      </c>
      <c r="D45" s="204"/>
      <c r="E45" s="115"/>
      <c r="F45" s="150"/>
      <c r="G45" s="80"/>
      <c r="H45" s="146">
        <f t="shared" si="26"/>
      </c>
      <c r="I45" s="206">
        <v>0.020439814814814813</v>
      </c>
      <c r="J45" s="150">
        <f t="shared" si="17"/>
        <v>733.2955832389582</v>
      </c>
      <c r="K45" s="80"/>
      <c r="L45" s="146">
        <f>IF(K45="","",K$2/(K45)*$V$3)</f>
      </c>
      <c r="M45" s="111"/>
      <c r="N45" s="147">
        <f t="shared" si="18"/>
      </c>
      <c r="O45" s="80"/>
      <c r="P45" s="146">
        <f t="shared" si="27"/>
      </c>
      <c r="Q45" s="111"/>
      <c r="R45" s="147">
        <f t="shared" si="19"/>
      </c>
      <c r="S45" s="148">
        <f t="shared" si="20"/>
        <v>733.2955832389582</v>
      </c>
      <c r="T45" s="162">
        <f>J45</f>
        <v>733.2955832389582</v>
      </c>
      <c r="U45" s="151">
        <f t="shared" si="21"/>
        <v>0</v>
      </c>
      <c r="V45" s="151">
        <f t="shared" si="22"/>
        <v>733.2955832389582</v>
      </c>
      <c r="W45" s="151">
        <f t="shared" si="23"/>
        <v>0</v>
      </c>
      <c r="X45" s="151">
        <f t="shared" si="24"/>
        <v>0</v>
      </c>
      <c r="Y45" s="151">
        <f t="shared" si="25"/>
        <v>0</v>
      </c>
      <c r="Z45" s="151" t="e">
        <f>IF(#REF!="",0,#REF!)</f>
        <v>#REF!</v>
      </c>
    </row>
    <row r="46" spans="1:26" s="79" customFormat="1" ht="12.75" customHeight="1">
      <c r="A46" s="209">
        <v>43</v>
      </c>
      <c r="B46" s="204" t="s">
        <v>61</v>
      </c>
      <c r="C46" s="79" t="s">
        <v>62</v>
      </c>
      <c r="D46" s="204"/>
      <c r="E46" s="115"/>
      <c r="F46" s="150"/>
      <c r="G46" s="80"/>
      <c r="H46" s="146">
        <f t="shared" si="26"/>
      </c>
      <c r="I46" s="206">
        <v>0.02050925925925926</v>
      </c>
      <c r="J46" s="150">
        <f t="shared" si="17"/>
        <v>730.8126410835215</v>
      </c>
      <c r="K46" s="80"/>
      <c r="L46" s="146">
        <f>IF(K46="","",K$2/(K46)*$V$3)</f>
      </c>
      <c r="M46" s="111"/>
      <c r="N46" s="147">
        <f t="shared" si="18"/>
      </c>
      <c r="O46" s="80"/>
      <c r="P46" s="146">
        <f t="shared" si="27"/>
      </c>
      <c r="Q46" s="111"/>
      <c r="R46" s="147">
        <f t="shared" si="19"/>
      </c>
      <c r="S46" s="148">
        <f t="shared" si="20"/>
        <v>730.8126410835215</v>
      </c>
      <c r="T46" s="162">
        <f>J46</f>
        <v>730.8126410835215</v>
      </c>
      <c r="U46" s="151">
        <f t="shared" si="21"/>
        <v>0</v>
      </c>
      <c r="V46" s="151">
        <f t="shared" si="22"/>
        <v>730.8126410835215</v>
      </c>
      <c r="W46" s="151">
        <f t="shared" si="23"/>
        <v>0</v>
      </c>
      <c r="X46" s="151">
        <f t="shared" si="24"/>
        <v>0</v>
      </c>
      <c r="Y46" s="151">
        <f t="shared" si="25"/>
        <v>0</v>
      </c>
      <c r="Z46" s="151" t="e">
        <f>IF(#REF!="",0,#REF!)</f>
        <v>#REF!</v>
      </c>
    </row>
    <row r="47" spans="1:27" s="79" customFormat="1" ht="12.75" customHeight="1">
      <c r="A47" s="138">
        <v>44</v>
      </c>
      <c r="B47" s="204" t="s">
        <v>254</v>
      </c>
      <c r="C47" s="79" t="s">
        <v>199</v>
      </c>
      <c r="D47" s="204"/>
      <c r="E47" s="115"/>
      <c r="F47" s="150"/>
      <c r="G47" s="80"/>
      <c r="H47" s="146">
        <f t="shared" si="26"/>
      </c>
      <c r="I47" s="206">
        <v>0.020717592592592593</v>
      </c>
      <c r="J47" s="150">
        <f t="shared" si="17"/>
        <v>723.4636871508379</v>
      </c>
      <c r="K47" s="80"/>
      <c r="L47" s="146">
        <f>IF(K47="","",K$2/(K47)*$V$3)</f>
      </c>
      <c r="M47" s="111"/>
      <c r="N47" s="147">
        <f t="shared" si="18"/>
      </c>
      <c r="O47" s="80"/>
      <c r="P47" s="146">
        <f t="shared" si="27"/>
      </c>
      <c r="Q47" s="111"/>
      <c r="R47" s="147">
        <f t="shared" si="19"/>
      </c>
      <c r="S47" s="148">
        <f t="shared" si="20"/>
        <v>723.4636871508379</v>
      </c>
      <c r="T47" s="162">
        <f>J47</f>
        <v>723.4636871508379</v>
      </c>
      <c r="U47" s="151">
        <f t="shared" si="21"/>
        <v>0</v>
      </c>
      <c r="V47" s="151">
        <f t="shared" si="22"/>
        <v>723.4636871508379</v>
      </c>
      <c r="W47" s="151">
        <f t="shared" si="23"/>
        <v>0</v>
      </c>
      <c r="X47" s="151">
        <f t="shared" si="24"/>
        <v>0</v>
      </c>
      <c r="Y47" s="151">
        <f t="shared" si="25"/>
        <v>0</v>
      </c>
      <c r="Z47" s="151" t="e">
        <f>IF(#REF!="",0,#REF!)</f>
        <v>#REF!</v>
      </c>
      <c r="AA47" s="154"/>
    </row>
    <row r="48" spans="1:27" s="79" customFormat="1" ht="12.75" customHeight="1">
      <c r="A48" s="209">
        <v>45</v>
      </c>
      <c r="B48" s="79" t="s">
        <v>758</v>
      </c>
      <c r="C48" s="79" t="s">
        <v>759</v>
      </c>
      <c r="F48" s="150"/>
      <c r="G48" s="80"/>
      <c r="H48" s="146">
        <f t="shared" si="26"/>
      </c>
      <c r="I48" s="111"/>
      <c r="J48" s="150">
        <f t="shared" si="17"/>
      </c>
      <c r="K48" s="80"/>
      <c r="L48" s="146"/>
      <c r="M48" s="111"/>
      <c r="N48" s="147">
        <f t="shared" si="18"/>
      </c>
      <c r="O48" s="80"/>
      <c r="P48" s="146">
        <f t="shared" si="27"/>
      </c>
      <c r="Q48" s="122">
        <v>0.022488425925925926</v>
      </c>
      <c r="R48" s="150">
        <f t="shared" si="19"/>
        <v>721.0499227997942</v>
      </c>
      <c r="S48" s="148">
        <f t="shared" si="20"/>
        <v>721.0499227997942</v>
      </c>
      <c r="T48" s="162">
        <f>R48</f>
        <v>721.0499227997942</v>
      </c>
      <c r="U48" s="151">
        <f t="shared" si="21"/>
        <v>0</v>
      </c>
      <c r="V48" s="151">
        <f t="shared" si="22"/>
        <v>0</v>
      </c>
      <c r="W48" s="151">
        <f t="shared" si="23"/>
        <v>0</v>
      </c>
      <c r="X48" s="151">
        <f t="shared" si="24"/>
        <v>0</v>
      </c>
      <c r="Y48" s="151">
        <f t="shared" si="25"/>
        <v>721.0499227997942</v>
      </c>
      <c r="Z48" s="151" t="e">
        <f>IF(#REF!="",0,#REF!)</f>
        <v>#REF!</v>
      </c>
      <c r="AA48" s="154"/>
    </row>
    <row r="49" spans="1:26" s="79" customFormat="1" ht="12.75" customHeight="1">
      <c r="A49" s="138">
        <v>46</v>
      </c>
      <c r="B49" s="204" t="s">
        <v>80</v>
      </c>
      <c r="C49" s="79" t="s">
        <v>64</v>
      </c>
      <c r="D49" s="204"/>
      <c r="E49" s="115"/>
      <c r="F49" s="150"/>
      <c r="G49" s="80"/>
      <c r="H49" s="146">
        <f t="shared" si="26"/>
      </c>
      <c r="I49" s="206">
        <v>0.020925925925925924</v>
      </c>
      <c r="J49" s="150">
        <f t="shared" si="17"/>
        <v>716.2610619469027</v>
      </c>
      <c r="K49" s="80"/>
      <c r="L49" s="146">
        <f>IF(K49="","",K$2/(K49)*$V$3)</f>
      </c>
      <c r="M49" s="111"/>
      <c r="N49" s="147">
        <f t="shared" si="18"/>
      </c>
      <c r="O49" s="80"/>
      <c r="P49" s="146">
        <f t="shared" si="27"/>
      </c>
      <c r="Q49" s="111"/>
      <c r="R49" s="147">
        <f t="shared" si="19"/>
      </c>
      <c r="S49" s="148">
        <f t="shared" si="20"/>
        <v>716.2610619469027</v>
      </c>
      <c r="T49" s="162">
        <f>J49</f>
        <v>716.2610619469027</v>
      </c>
      <c r="U49" s="151">
        <f t="shared" si="21"/>
        <v>0</v>
      </c>
      <c r="V49" s="151">
        <f t="shared" si="22"/>
        <v>716.2610619469027</v>
      </c>
      <c r="W49" s="151">
        <f t="shared" si="23"/>
        <v>0</v>
      </c>
      <c r="X49" s="151">
        <f t="shared" si="24"/>
        <v>0</v>
      </c>
      <c r="Y49" s="151">
        <f t="shared" si="25"/>
        <v>0</v>
      </c>
      <c r="Z49" s="151" t="e">
        <f>IF(#REF!="",0,#REF!)</f>
        <v>#REF!</v>
      </c>
    </row>
    <row r="50" spans="1:27" s="79" customFormat="1" ht="12.75" customHeight="1">
      <c r="A50" s="209">
        <v>47</v>
      </c>
      <c r="B50" s="79" t="s">
        <v>669</v>
      </c>
      <c r="C50" s="79" t="s">
        <v>670</v>
      </c>
      <c r="F50" s="150"/>
      <c r="G50" s="80"/>
      <c r="H50" s="146">
        <f t="shared" si="26"/>
      </c>
      <c r="I50" s="111"/>
      <c r="J50" s="150">
        <f t="shared" si="17"/>
      </c>
      <c r="K50" s="80"/>
      <c r="L50" s="146"/>
      <c r="M50" s="111"/>
      <c r="N50" s="147">
        <f t="shared" si="18"/>
      </c>
      <c r="O50" s="80"/>
      <c r="P50" s="146">
        <f t="shared" si="27"/>
      </c>
      <c r="Q50" s="122">
        <v>0.02280092592592593</v>
      </c>
      <c r="R50" s="150">
        <f t="shared" si="19"/>
        <v>711.1675126903552</v>
      </c>
      <c r="S50" s="148">
        <f t="shared" si="20"/>
        <v>711.1675126903552</v>
      </c>
      <c r="T50" s="162">
        <f>R50</f>
        <v>711.1675126903552</v>
      </c>
      <c r="U50" s="151">
        <f t="shared" si="21"/>
        <v>0</v>
      </c>
      <c r="V50" s="151">
        <f t="shared" si="22"/>
        <v>0</v>
      </c>
      <c r="W50" s="151">
        <f t="shared" si="23"/>
        <v>0</v>
      </c>
      <c r="X50" s="151">
        <f t="shared" si="24"/>
        <v>0</v>
      </c>
      <c r="Y50" s="151">
        <f t="shared" si="25"/>
        <v>711.1675126903552</v>
      </c>
      <c r="Z50" s="151" t="e">
        <f>IF(#REF!="",0,#REF!)</f>
        <v>#REF!</v>
      </c>
      <c r="AA50" s="154"/>
    </row>
    <row r="51" spans="1:25" s="79" customFormat="1" ht="12.75" customHeight="1">
      <c r="A51" s="138">
        <v>48</v>
      </c>
      <c r="B51" s="133" t="s">
        <v>352</v>
      </c>
      <c r="C51" s="56" t="s">
        <v>90</v>
      </c>
      <c r="D51" s="57" t="s">
        <v>206</v>
      </c>
      <c r="E51" s="115"/>
      <c r="F51" s="150"/>
      <c r="G51" s="80"/>
      <c r="H51" s="146">
        <f t="shared" si="26"/>
      </c>
      <c r="I51" s="111"/>
      <c r="J51" s="150">
        <f t="shared" si="17"/>
      </c>
      <c r="K51" s="80"/>
      <c r="L51" s="146"/>
      <c r="M51" s="111">
        <v>0.023217592592592592</v>
      </c>
      <c r="N51" s="147">
        <f t="shared" si="18"/>
        <v>701.8943170488534</v>
      </c>
      <c r="O51" s="80"/>
      <c r="P51" s="146">
        <f t="shared" si="27"/>
      </c>
      <c r="Q51" s="111"/>
      <c r="R51" s="147">
        <f t="shared" si="19"/>
      </c>
      <c r="S51" s="148">
        <f t="shared" si="20"/>
        <v>701.8943170488534</v>
      </c>
      <c r="T51" s="162">
        <f>IF(S51="","",IF(COUNT(U51:Z51)&lt;$V$2,S51,IF(COUNT(U51:Z51)=$V$2,S51-MIN(U51:Z51),S51-MIN(U51:Z51)-SMALL(U51:Z51,2)-SMALL(U51:Z51,3))))</f>
        <v>701.8943170488534</v>
      </c>
      <c r="U51" s="138"/>
      <c r="V51" s="138"/>
      <c r="W51" s="138"/>
      <c r="X51" s="138"/>
      <c r="Y51" s="138"/>
    </row>
    <row r="52" spans="1:25" s="79" customFormat="1" ht="12.75" customHeight="1">
      <c r="A52" s="209">
        <v>49</v>
      </c>
      <c r="B52" s="79" t="s">
        <v>671</v>
      </c>
      <c r="C52" s="79" t="s">
        <v>672</v>
      </c>
      <c r="F52" s="150"/>
      <c r="G52" s="80"/>
      <c r="H52" s="146">
        <f t="shared" si="26"/>
      </c>
      <c r="I52" s="111"/>
      <c r="J52" s="150">
        <f t="shared" si="17"/>
      </c>
      <c r="K52" s="80"/>
      <c r="L52" s="146"/>
      <c r="M52" s="111"/>
      <c r="N52" s="147">
        <f t="shared" si="18"/>
      </c>
      <c r="O52" s="80"/>
      <c r="P52" s="146">
        <f t="shared" si="27"/>
      </c>
      <c r="Q52" s="122">
        <v>0.02344907407407407</v>
      </c>
      <c r="R52" s="150">
        <f t="shared" si="19"/>
        <v>691.5103652517278</v>
      </c>
      <c r="S52" s="148">
        <f t="shared" si="20"/>
        <v>691.5103652517278</v>
      </c>
      <c r="T52" s="162">
        <f>IF(S52="","",IF(COUNT(U52:Z52)&lt;$V$2,S52,IF(COUNT(U52:Z52)=$V$2,S52-MIN(U52:Z52),S52-MIN(U52:Z52)-SMALL(U52:Z52,2)-SMALL(U52:Z52,3))))</f>
        <v>691.5103652517278</v>
      </c>
      <c r="U52" s="138"/>
      <c r="V52" s="138"/>
      <c r="W52" s="138"/>
      <c r="X52" s="138"/>
      <c r="Y52" s="138"/>
    </row>
    <row r="53" spans="1:26" s="79" customFormat="1" ht="12.75" customHeight="1">
      <c r="A53" s="138">
        <v>50</v>
      </c>
      <c r="B53" s="204" t="s">
        <v>81</v>
      </c>
      <c r="C53" s="79" t="s">
        <v>82</v>
      </c>
      <c r="D53" s="204"/>
      <c r="E53" s="115"/>
      <c r="F53" s="150"/>
      <c r="G53" s="80"/>
      <c r="H53" s="146">
        <f t="shared" si="26"/>
      </c>
      <c r="I53" s="206">
        <v>0.022025462962962962</v>
      </c>
      <c r="J53" s="150">
        <f t="shared" si="17"/>
        <v>680.5044666316344</v>
      </c>
      <c r="K53" s="80"/>
      <c r="L53" s="146">
        <f>IF(K53="","",K$2/(K53)*$V$3)</f>
      </c>
      <c r="M53" s="111"/>
      <c r="N53" s="147">
        <f t="shared" si="18"/>
      </c>
      <c r="O53" s="80"/>
      <c r="P53" s="146">
        <f t="shared" si="27"/>
      </c>
      <c r="Q53" s="111"/>
      <c r="R53" s="147">
        <f t="shared" si="19"/>
      </c>
      <c r="S53" s="148">
        <f t="shared" si="20"/>
        <v>680.5044666316344</v>
      </c>
      <c r="T53" s="162">
        <f aca="true" t="shared" si="28" ref="T53:T59">J53</f>
        <v>680.5044666316344</v>
      </c>
      <c r="U53" s="151">
        <f>IF(H53="",0,H53)</f>
        <v>0</v>
      </c>
      <c r="V53" s="151">
        <f>IF(J53="",0,J53)</f>
        <v>680.5044666316344</v>
      </c>
      <c r="W53" s="151">
        <f>IF(N53="",0,N53)</f>
        <v>0</v>
      </c>
      <c r="X53" s="151">
        <f>IF(P53="",0,P53)</f>
        <v>0</v>
      </c>
      <c r="Y53" s="151">
        <f>IF(R53="",0,R53)</f>
        <v>0</v>
      </c>
      <c r="Z53" s="151" t="e">
        <f>IF(#REF!="",0,#REF!)</f>
        <v>#REF!</v>
      </c>
    </row>
    <row r="54" spans="1:26" s="79" customFormat="1" ht="12.75" customHeight="1">
      <c r="A54" s="209">
        <v>51</v>
      </c>
      <c r="B54" s="204" t="s">
        <v>255</v>
      </c>
      <c r="C54" s="79" t="s">
        <v>70</v>
      </c>
      <c r="D54" s="204"/>
      <c r="E54" s="115"/>
      <c r="F54" s="150"/>
      <c r="G54" s="80"/>
      <c r="H54" s="146">
        <f t="shared" si="26"/>
      </c>
      <c r="I54" s="206">
        <v>0.0221875</v>
      </c>
      <c r="J54" s="150">
        <f t="shared" si="17"/>
        <v>675.5346896191967</v>
      </c>
      <c r="K54" s="80"/>
      <c r="L54" s="146">
        <f>IF(K54="","",K$2/(K54)*$V$3)</f>
      </c>
      <c r="M54" s="111"/>
      <c r="N54" s="147">
        <f t="shared" si="18"/>
      </c>
      <c r="O54" s="80"/>
      <c r="P54" s="146">
        <f t="shared" si="27"/>
      </c>
      <c r="Q54" s="111"/>
      <c r="R54" s="147">
        <f t="shared" si="19"/>
      </c>
      <c r="S54" s="148">
        <f t="shared" si="20"/>
        <v>675.5346896191967</v>
      </c>
      <c r="T54" s="162">
        <f t="shared" si="28"/>
        <v>675.5346896191967</v>
      </c>
      <c r="U54" s="151">
        <f>IF(H54="",0,H54)</f>
        <v>0</v>
      </c>
      <c r="V54" s="151">
        <f>IF(J54="",0,J54)</f>
        <v>675.5346896191967</v>
      </c>
      <c r="W54" s="151">
        <f>IF(N54="",0,N54)</f>
        <v>0</v>
      </c>
      <c r="X54" s="151">
        <f>IF(P54="",0,P54)</f>
        <v>0</v>
      </c>
      <c r="Y54" s="151">
        <f>IF(R54="",0,R54)</f>
        <v>0</v>
      </c>
      <c r="Z54" s="151" t="e">
        <f>IF(#REF!="",0,#REF!)</f>
        <v>#REF!</v>
      </c>
    </row>
    <row r="55" spans="1:27" s="79" customFormat="1" ht="12.75" customHeight="1">
      <c r="A55" s="138">
        <v>52</v>
      </c>
      <c r="B55" s="204" t="s">
        <v>57</v>
      </c>
      <c r="C55" s="79" t="s">
        <v>58</v>
      </c>
      <c r="D55" s="204"/>
      <c r="E55" s="115"/>
      <c r="F55" s="150"/>
      <c r="G55" s="80"/>
      <c r="H55" s="146">
        <f t="shared" si="26"/>
      </c>
      <c r="I55" s="206">
        <v>0.022893518518518518</v>
      </c>
      <c r="J55" s="150">
        <f t="shared" si="17"/>
        <v>654.7017189079879</v>
      </c>
      <c r="K55" s="80"/>
      <c r="L55" s="146">
        <f>IF(K55="","",K$2/(K55)*$V$3)</f>
      </c>
      <c r="M55" s="111"/>
      <c r="N55" s="147">
        <f t="shared" si="18"/>
      </c>
      <c r="O55" s="80"/>
      <c r="P55" s="146">
        <f t="shared" si="27"/>
      </c>
      <c r="Q55" s="111"/>
      <c r="R55" s="147">
        <f t="shared" si="19"/>
      </c>
      <c r="S55" s="148">
        <f t="shared" si="20"/>
        <v>654.7017189079879</v>
      </c>
      <c r="T55" s="162">
        <f t="shared" si="28"/>
        <v>654.7017189079879</v>
      </c>
      <c r="U55" s="151">
        <f>IF(H55="",0,H55)</f>
        <v>0</v>
      </c>
      <c r="V55" s="151">
        <f>IF(J55="",0,J55)</f>
        <v>654.7017189079879</v>
      </c>
      <c r="W55" s="151">
        <f>IF(N55="",0,N55)</f>
        <v>0</v>
      </c>
      <c r="X55" s="151">
        <f>IF(P55="",0,P55)</f>
        <v>0</v>
      </c>
      <c r="Y55" s="151">
        <f>IF(R55="",0,R55)</f>
        <v>0</v>
      </c>
      <c r="Z55" s="151" t="e">
        <f>IF(#REF!="",0,#REF!)</f>
        <v>#REF!</v>
      </c>
      <c r="AA55" s="154"/>
    </row>
    <row r="56" spans="1:26" s="79" customFormat="1" ht="12.75" customHeight="1">
      <c r="A56" s="209">
        <v>53</v>
      </c>
      <c r="B56" s="204" t="s">
        <v>63</v>
      </c>
      <c r="C56" s="79" t="s">
        <v>64</v>
      </c>
      <c r="D56" s="204"/>
      <c r="E56" s="115"/>
      <c r="F56" s="150"/>
      <c r="G56" s="80"/>
      <c r="H56" s="146">
        <f t="shared" si="26"/>
      </c>
      <c r="I56" s="206">
        <v>0.023217592592592592</v>
      </c>
      <c r="J56" s="150">
        <f t="shared" si="17"/>
        <v>645.5633100697906</v>
      </c>
      <c r="K56" s="80"/>
      <c r="L56" s="146">
        <f>IF(K56="","",K$2/(K56)*$V$3)</f>
      </c>
      <c r="M56" s="111"/>
      <c r="N56" s="147">
        <f t="shared" si="18"/>
      </c>
      <c r="O56" s="80"/>
      <c r="P56" s="146">
        <f t="shared" si="27"/>
      </c>
      <c r="Q56" s="111"/>
      <c r="R56" s="147">
        <f t="shared" si="19"/>
      </c>
      <c r="S56" s="148">
        <f t="shared" si="20"/>
        <v>645.5633100697906</v>
      </c>
      <c r="T56" s="162">
        <f t="shared" si="28"/>
        <v>645.5633100697906</v>
      </c>
      <c r="U56" s="151">
        <f>IF(H56="",0,H56)</f>
        <v>0</v>
      </c>
      <c r="V56" s="151">
        <f>IF(J56="",0,J56)</f>
        <v>645.5633100697906</v>
      </c>
      <c r="W56" s="151">
        <f>IF(N56="",0,N56)</f>
        <v>0</v>
      </c>
      <c r="X56" s="151">
        <f>IF(P56="",0,P56)</f>
        <v>0</v>
      </c>
      <c r="Y56" s="151">
        <f>IF(R56="",0,R56)</f>
        <v>0</v>
      </c>
      <c r="Z56" s="151" t="e">
        <f>IF(#REF!="",0,#REF!)</f>
        <v>#REF!</v>
      </c>
    </row>
    <row r="57" spans="1:25" s="79" customFormat="1" ht="12.75" customHeight="1">
      <c r="A57" s="138">
        <v>54</v>
      </c>
      <c r="B57" s="204" t="s">
        <v>146</v>
      </c>
      <c r="C57" s="79" t="s">
        <v>83</v>
      </c>
      <c r="D57" s="204" t="s">
        <v>231</v>
      </c>
      <c r="E57" s="115"/>
      <c r="F57" s="150"/>
      <c r="G57" s="80"/>
      <c r="H57" s="146">
        <f t="shared" si="26"/>
      </c>
      <c r="I57" s="206">
        <v>0.023217592592592592</v>
      </c>
      <c r="J57" s="150">
        <f t="shared" si="17"/>
        <v>645.5633100697906</v>
      </c>
      <c r="K57" s="80"/>
      <c r="L57" s="146">
        <f>IF(K57="","",K$2/(K57)*$V$3)</f>
      </c>
      <c r="M57" s="111"/>
      <c r="N57" s="147">
        <f t="shared" si="18"/>
      </c>
      <c r="O57" s="80"/>
      <c r="P57" s="146">
        <f t="shared" si="27"/>
      </c>
      <c r="Q57" s="111"/>
      <c r="R57" s="147">
        <f t="shared" si="19"/>
      </c>
      <c r="S57" s="148">
        <f t="shared" si="20"/>
        <v>645.5633100697906</v>
      </c>
      <c r="T57" s="162">
        <f t="shared" si="28"/>
        <v>645.5633100697906</v>
      </c>
      <c r="U57" s="138"/>
      <c r="V57" s="138"/>
      <c r="W57" s="138"/>
      <c r="X57" s="138"/>
      <c r="Y57" s="138"/>
    </row>
    <row r="58" spans="1:27" s="79" customFormat="1" ht="12.75" customHeight="1">
      <c r="A58" s="209">
        <v>55</v>
      </c>
      <c r="B58" s="204" t="s">
        <v>389</v>
      </c>
      <c r="C58" s="79" t="s">
        <v>53</v>
      </c>
      <c r="D58" s="204"/>
      <c r="E58" s="115"/>
      <c r="F58" s="150"/>
      <c r="G58" s="80"/>
      <c r="H58" s="146">
        <f t="shared" si="26"/>
      </c>
      <c r="I58" s="206">
        <v>0.023391203703703702</v>
      </c>
      <c r="J58" s="150">
        <f t="shared" si="17"/>
        <v>640.771895101435</v>
      </c>
      <c r="K58" s="80"/>
      <c r="L58" s="146"/>
      <c r="M58" s="111"/>
      <c r="N58" s="147">
        <f t="shared" si="18"/>
      </c>
      <c r="O58" s="80"/>
      <c r="P58" s="146">
        <f t="shared" si="27"/>
      </c>
      <c r="Q58" s="111"/>
      <c r="R58" s="147">
        <f t="shared" si="19"/>
      </c>
      <c r="S58" s="148">
        <f t="shared" si="20"/>
        <v>640.771895101435</v>
      </c>
      <c r="T58" s="162">
        <f t="shared" si="28"/>
        <v>640.771895101435</v>
      </c>
      <c r="U58" s="151">
        <f>IF(H58="",0,H58)</f>
        <v>0</v>
      </c>
      <c r="V58" s="151">
        <f>IF(J58="",0,J58)</f>
        <v>640.771895101435</v>
      </c>
      <c r="W58" s="151">
        <f>IF(N58="",0,N58)</f>
        <v>0</v>
      </c>
      <c r="X58" s="151">
        <f>IF(P58="",0,P58)</f>
        <v>0</v>
      </c>
      <c r="Y58" s="151">
        <f>IF(R58="",0,R58)</f>
        <v>0</v>
      </c>
      <c r="Z58" s="151" t="e">
        <f>IF(#REF!="",0,#REF!)</f>
        <v>#REF!</v>
      </c>
      <c r="AA58" s="154"/>
    </row>
    <row r="59" spans="1:26" s="79" customFormat="1" ht="12.75" customHeight="1">
      <c r="A59" s="138">
        <v>56</v>
      </c>
      <c r="B59" s="204" t="s">
        <v>186</v>
      </c>
      <c r="C59" s="79" t="s">
        <v>482</v>
      </c>
      <c r="D59" s="204"/>
      <c r="E59" s="115"/>
      <c r="F59" s="150"/>
      <c r="G59" s="80"/>
      <c r="H59" s="146">
        <f t="shared" si="26"/>
      </c>
      <c r="I59" s="206">
        <v>0.023668981481481482</v>
      </c>
      <c r="J59" s="150">
        <f t="shared" si="17"/>
        <v>633.2518337408312</v>
      </c>
      <c r="K59" s="80"/>
      <c r="L59" s="146"/>
      <c r="M59" s="111"/>
      <c r="N59" s="147">
        <f t="shared" si="18"/>
      </c>
      <c r="O59" s="80"/>
      <c r="P59" s="146">
        <f t="shared" si="27"/>
      </c>
      <c r="Q59" s="111"/>
      <c r="R59" s="147">
        <f t="shared" si="19"/>
      </c>
      <c r="S59" s="148">
        <f t="shared" si="20"/>
        <v>633.2518337408312</v>
      </c>
      <c r="T59" s="162">
        <f t="shared" si="28"/>
        <v>633.2518337408312</v>
      </c>
      <c r="U59" s="151">
        <f>IF(H59="",0,H59)</f>
        <v>0</v>
      </c>
      <c r="V59" s="151">
        <f>IF(J59="",0,J59)</f>
        <v>633.2518337408312</v>
      </c>
      <c r="W59" s="151">
        <f>IF(N59="",0,N59)</f>
        <v>0</v>
      </c>
      <c r="X59" s="151">
        <f>IF(P59="",0,P59)</f>
        <v>0</v>
      </c>
      <c r="Y59" s="151">
        <f>IF(R59="",0,R59)</f>
        <v>0</v>
      </c>
      <c r="Z59" s="151" t="e">
        <f>IF(#REF!="",0,#REF!)</f>
        <v>#REF!</v>
      </c>
    </row>
    <row r="60" spans="1:25" s="79" customFormat="1" ht="12.75" customHeight="1">
      <c r="A60" s="209">
        <v>57</v>
      </c>
      <c r="B60" s="79" t="s">
        <v>760</v>
      </c>
      <c r="C60" s="79" t="s">
        <v>761</v>
      </c>
      <c r="F60" s="150"/>
      <c r="G60" s="80"/>
      <c r="H60" s="146">
        <f t="shared" si="26"/>
      </c>
      <c r="I60" s="111"/>
      <c r="J60" s="150">
        <f t="shared" si="17"/>
      </c>
      <c r="K60" s="80"/>
      <c r="L60" s="146"/>
      <c r="M60" s="111"/>
      <c r="N60" s="147">
        <f t="shared" si="18"/>
      </c>
      <c r="O60" s="80"/>
      <c r="P60" s="146">
        <f t="shared" si="27"/>
      </c>
      <c r="Q60" s="122">
        <v>0.025914351851851855</v>
      </c>
      <c r="R60" s="150">
        <f t="shared" si="19"/>
        <v>625.7257704332291</v>
      </c>
      <c r="S60" s="148">
        <f t="shared" si="20"/>
        <v>625.7257704332291</v>
      </c>
      <c r="T60" s="162">
        <f>R60</f>
        <v>625.7257704332291</v>
      </c>
      <c r="U60" s="138"/>
      <c r="V60" s="138"/>
      <c r="W60" s="138"/>
      <c r="X60" s="138"/>
      <c r="Y60" s="138"/>
    </row>
    <row r="61" spans="1:25" s="79" customFormat="1" ht="12.75" customHeight="1">
      <c r="A61" s="138">
        <v>58</v>
      </c>
      <c r="B61" s="79" t="s">
        <v>760</v>
      </c>
      <c r="C61" s="79" t="s">
        <v>762</v>
      </c>
      <c r="F61" s="150"/>
      <c r="G61" s="80"/>
      <c r="H61" s="146">
        <f t="shared" si="26"/>
      </c>
      <c r="I61" s="111"/>
      <c r="J61" s="150">
        <f t="shared" si="17"/>
      </c>
      <c r="K61" s="80"/>
      <c r="L61" s="146"/>
      <c r="M61" s="111"/>
      <c r="N61" s="147">
        <f t="shared" si="18"/>
      </c>
      <c r="O61" s="80"/>
      <c r="P61" s="146">
        <f t="shared" si="27"/>
      </c>
      <c r="Q61" s="122">
        <v>0.026284722222222223</v>
      </c>
      <c r="R61" s="150">
        <f t="shared" si="19"/>
        <v>616.9088507265523</v>
      </c>
      <c r="S61" s="148">
        <f t="shared" si="20"/>
        <v>616.9088507265523</v>
      </c>
      <c r="T61" s="162">
        <f>IF(S61="","",IF(COUNT(U61:Z61)&lt;$V$2,S61,IF(COUNT(U61:Z61)=$V$2,S61-MIN(U61:Z61),S61-MIN(U61:Z61)-SMALL(U61:Z61,2)-SMALL(U61:Z61,3))))</f>
        <v>616.9088507265523</v>
      </c>
      <c r="U61" s="138"/>
      <c r="V61" s="138"/>
      <c r="W61" s="138"/>
      <c r="X61" s="138"/>
      <c r="Y61" s="138"/>
    </row>
    <row r="62" spans="1:26" s="79" customFormat="1" ht="12.75" customHeight="1">
      <c r="A62" s="209">
        <v>59</v>
      </c>
      <c r="B62" s="204" t="s">
        <v>363</v>
      </c>
      <c r="C62" s="79" t="s">
        <v>74</v>
      </c>
      <c r="D62" s="204"/>
      <c r="E62" s="115"/>
      <c r="F62" s="150"/>
      <c r="G62" s="80"/>
      <c r="H62" s="146">
        <f t="shared" si="26"/>
      </c>
      <c r="I62" s="206">
        <v>0.02474537037037037</v>
      </c>
      <c r="J62" s="150">
        <f t="shared" si="17"/>
        <v>605.7062675397567</v>
      </c>
      <c r="K62" s="80"/>
      <c r="L62" s="146"/>
      <c r="M62" s="111"/>
      <c r="N62" s="147">
        <f t="shared" si="18"/>
      </c>
      <c r="O62" s="80"/>
      <c r="P62" s="146">
        <f t="shared" si="27"/>
      </c>
      <c r="Q62" s="111"/>
      <c r="R62" s="147">
        <f t="shared" si="19"/>
      </c>
      <c r="S62" s="148">
        <f t="shared" si="20"/>
        <v>605.7062675397567</v>
      </c>
      <c r="T62" s="162">
        <f>J62</f>
        <v>605.7062675397567</v>
      </c>
      <c r="U62" s="151">
        <f>IF(H62="",0,H62)</f>
        <v>0</v>
      </c>
      <c r="V62" s="151">
        <f>IF(J62="",0,J62)</f>
        <v>605.7062675397567</v>
      </c>
      <c r="W62" s="151">
        <f>IF(N62="",0,N62)</f>
        <v>0</v>
      </c>
      <c r="X62" s="151">
        <f>IF(P62="",0,P62)</f>
        <v>0</v>
      </c>
      <c r="Y62" s="151">
        <f>IF(R62="",0,R62)</f>
        <v>0</v>
      </c>
      <c r="Z62" s="151" t="e">
        <f>IF(#REF!="",0,#REF!)</f>
        <v>#REF!</v>
      </c>
    </row>
    <row r="63" spans="1:26" s="79" customFormat="1" ht="12.75" customHeight="1">
      <c r="A63" s="138">
        <v>60</v>
      </c>
      <c r="B63" s="79" t="s">
        <v>763</v>
      </c>
      <c r="C63" s="79" t="s">
        <v>764</v>
      </c>
      <c r="F63" s="150"/>
      <c r="G63" s="80"/>
      <c r="H63" s="146">
        <f t="shared" si="26"/>
      </c>
      <c r="I63" s="111"/>
      <c r="J63" s="150">
        <f t="shared" si="17"/>
      </c>
      <c r="K63" s="80"/>
      <c r="L63" s="146"/>
      <c r="M63" s="111"/>
      <c r="N63" s="147">
        <f t="shared" si="18"/>
      </c>
      <c r="O63" s="80"/>
      <c r="P63" s="146">
        <f t="shared" si="27"/>
      </c>
      <c r="Q63" s="122">
        <v>0.02681712962962963</v>
      </c>
      <c r="R63" s="150">
        <f t="shared" si="19"/>
        <v>604.661199827363</v>
      </c>
      <c r="S63" s="148">
        <f t="shared" si="20"/>
        <v>604.661199827363</v>
      </c>
      <c r="T63" s="162">
        <f>R63</f>
        <v>604.661199827363</v>
      </c>
      <c r="U63" s="151">
        <f>IF(H63="",0,H63)</f>
        <v>0</v>
      </c>
      <c r="V63" s="151">
        <f>IF(J63="",0,J63)</f>
        <v>0</v>
      </c>
      <c r="W63" s="151">
        <f>IF(N63="",0,N63)</f>
        <v>0</v>
      </c>
      <c r="X63" s="151">
        <f>IF(P63="",0,P63)</f>
        <v>0</v>
      </c>
      <c r="Y63" s="151">
        <f>IF(R63="",0,R63)</f>
        <v>604.661199827363</v>
      </c>
      <c r="Z63" s="151" t="e">
        <f>IF(#REF!="",0,#REF!)</f>
        <v>#REF!</v>
      </c>
    </row>
    <row r="64" spans="1:25" s="79" customFormat="1" ht="12.75" customHeight="1">
      <c r="A64" s="209">
        <v>61</v>
      </c>
      <c r="B64" s="133" t="s">
        <v>525</v>
      </c>
      <c r="C64" s="56" t="s">
        <v>526</v>
      </c>
      <c r="D64" s="57" t="s">
        <v>527</v>
      </c>
      <c r="E64" s="115"/>
      <c r="F64" s="150"/>
      <c r="G64" s="80"/>
      <c r="H64" s="146">
        <f t="shared" si="26"/>
      </c>
      <c r="I64" s="111"/>
      <c r="J64" s="150">
        <f t="shared" si="17"/>
      </c>
      <c r="K64" s="80"/>
      <c r="L64" s="146"/>
      <c r="M64" s="111"/>
      <c r="N64" s="147">
        <f t="shared" si="18"/>
      </c>
      <c r="O64" s="80">
        <v>0.013981481481481482</v>
      </c>
      <c r="P64" s="146">
        <v>586</v>
      </c>
      <c r="Q64" s="111"/>
      <c r="R64" s="147">
        <f t="shared" si="19"/>
      </c>
      <c r="S64" s="148">
        <f t="shared" si="20"/>
        <v>586</v>
      </c>
      <c r="T64" s="162">
        <f>P64</f>
        <v>586</v>
      </c>
      <c r="U64" s="138"/>
      <c r="V64" s="138"/>
      <c r="W64" s="138"/>
      <c r="X64" s="138"/>
      <c r="Y64" s="138"/>
    </row>
    <row r="65" spans="1:27" s="79" customFormat="1" ht="12.75" customHeight="1">
      <c r="A65" s="138">
        <v>62</v>
      </c>
      <c r="B65" s="204" t="s">
        <v>187</v>
      </c>
      <c r="C65" s="79" t="s">
        <v>268</v>
      </c>
      <c r="D65" s="204"/>
      <c r="E65" s="115"/>
      <c r="F65" s="150"/>
      <c r="G65" s="80"/>
      <c r="H65" s="146">
        <f t="shared" si="26"/>
      </c>
      <c r="I65" s="206">
        <v>0.025763888888888888</v>
      </c>
      <c r="J65" s="150">
        <f t="shared" si="17"/>
        <v>581.7610062893082</v>
      </c>
      <c r="K65" s="80"/>
      <c r="L65" s="146"/>
      <c r="M65" s="111"/>
      <c r="N65" s="147">
        <f t="shared" si="18"/>
      </c>
      <c r="O65" s="80"/>
      <c r="P65" s="146">
        <f aca="true" t="shared" si="29" ref="P65:P73">IF(O65="","",O$2/(O65)*$V$3)</f>
      </c>
      <c r="Q65" s="111"/>
      <c r="R65" s="147">
        <f t="shared" si="19"/>
      </c>
      <c r="S65" s="148">
        <f t="shared" si="20"/>
        <v>581.7610062893082</v>
      </c>
      <c r="T65" s="162">
        <f>J65</f>
        <v>581.7610062893082</v>
      </c>
      <c r="U65" s="151">
        <f>IF(H65="",0,H65)</f>
        <v>0</v>
      </c>
      <c r="V65" s="151">
        <f>IF(J65="",0,J65)</f>
        <v>581.7610062893082</v>
      </c>
      <c r="W65" s="151">
        <f>IF(N65="",0,N65)</f>
        <v>0</v>
      </c>
      <c r="X65" s="151">
        <f>IF(P65="",0,P65)</f>
        <v>0</v>
      </c>
      <c r="Y65" s="151">
        <f>IF(R65="",0,R65)</f>
        <v>0</v>
      </c>
      <c r="Z65" s="151" t="e">
        <f>IF(#REF!="",0,#REF!)</f>
        <v>#REF!</v>
      </c>
      <c r="AA65" s="154"/>
    </row>
    <row r="66" spans="1:25" s="79" customFormat="1" ht="12.75" customHeight="1">
      <c r="A66" s="209">
        <v>63</v>
      </c>
      <c r="B66" s="79" t="s">
        <v>765</v>
      </c>
      <c r="C66" s="79" t="s">
        <v>766</v>
      </c>
      <c r="F66" s="150"/>
      <c r="G66" s="80"/>
      <c r="H66" s="146">
        <f t="shared" si="26"/>
      </c>
      <c r="I66" s="111"/>
      <c r="J66" s="150">
        <f t="shared" si="17"/>
      </c>
      <c r="K66" s="80"/>
      <c r="L66" s="146"/>
      <c r="M66" s="111"/>
      <c r="N66" s="147">
        <f t="shared" si="18"/>
      </c>
      <c r="O66" s="80"/>
      <c r="P66" s="146">
        <f t="shared" si="29"/>
      </c>
      <c r="Q66" s="122">
        <v>0.02826388888888889</v>
      </c>
      <c r="R66" s="150">
        <f t="shared" si="19"/>
        <v>573.7100737100737</v>
      </c>
      <c r="S66" s="148">
        <f t="shared" si="20"/>
        <v>573.7100737100737</v>
      </c>
      <c r="T66" s="162">
        <f>R66</f>
        <v>573.7100737100737</v>
      </c>
      <c r="U66" s="138"/>
      <c r="V66" s="138"/>
      <c r="W66" s="138"/>
      <c r="X66" s="138"/>
      <c r="Y66" s="138"/>
    </row>
    <row r="67" spans="1:25" s="79" customFormat="1" ht="12.75" customHeight="1">
      <c r="A67" s="138">
        <v>64</v>
      </c>
      <c r="B67" s="133" t="s">
        <v>413</v>
      </c>
      <c r="C67" s="56" t="s">
        <v>412</v>
      </c>
      <c r="D67" s="57"/>
      <c r="E67" s="115"/>
      <c r="F67" s="150"/>
      <c r="G67" s="80"/>
      <c r="H67" s="146">
        <f t="shared" si="26"/>
      </c>
      <c r="I67" s="111"/>
      <c r="J67" s="150">
        <f t="shared" si="17"/>
      </c>
      <c r="K67" s="80">
        <v>0.01034722222222223</v>
      </c>
      <c r="L67" s="146">
        <f>IF(K67="","",K$2/(K67)*$V$3)</f>
        <v>790.8277404921694</v>
      </c>
      <c r="M67" s="111"/>
      <c r="N67" s="147">
        <f t="shared" si="18"/>
      </c>
      <c r="O67" s="80"/>
      <c r="P67" s="146">
        <f t="shared" si="29"/>
      </c>
      <c r="Q67" s="111"/>
      <c r="R67" s="147">
        <f t="shared" si="19"/>
      </c>
      <c r="S67" s="148">
        <f t="shared" si="20"/>
        <v>790.8277404921694</v>
      </c>
      <c r="T67" s="162">
        <f>J66</f>
      </c>
      <c r="U67" s="138" t="s">
        <v>166</v>
      </c>
      <c r="V67" s="138">
        <v>3</v>
      </c>
      <c r="W67" s="138"/>
      <c r="X67" s="138"/>
      <c r="Y67" s="138"/>
    </row>
    <row r="68" spans="1:27" s="79" customFormat="1" ht="12.75" customHeight="1">
      <c r="A68" s="209">
        <v>65</v>
      </c>
      <c r="B68" s="204" t="s">
        <v>77</v>
      </c>
      <c r="C68" s="79" t="s">
        <v>78</v>
      </c>
      <c r="D68" s="204"/>
      <c r="E68" s="115"/>
      <c r="F68" s="150"/>
      <c r="G68" s="80"/>
      <c r="H68" s="146">
        <f t="shared" si="26"/>
      </c>
      <c r="I68" s="206">
        <v>0.027337962962962963</v>
      </c>
      <c r="J68" s="150">
        <f aca="true" t="shared" si="30" ref="J68:J78">IF(I68="","",I$2/(I68)*$V$3)</f>
        <v>548.264182895851</v>
      </c>
      <c r="K68" s="80"/>
      <c r="L68" s="146"/>
      <c r="M68" s="111"/>
      <c r="N68" s="147">
        <f aca="true" t="shared" si="31" ref="N68:N78">IF(M68="","",M$2/(M68)*$V$3)</f>
      </c>
      <c r="O68" s="80"/>
      <c r="P68" s="146">
        <f t="shared" si="29"/>
      </c>
      <c r="Q68" s="111"/>
      <c r="R68" s="147">
        <f aca="true" t="shared" si="32" ref="R68:R78">IF(Q68="","",Q$2/(Q68)*$V$3)</f>
      </c>
      <c r="S68" s="148">
        <f aca="true" t="shared" si="33" ref="S68:S73">IF(B68="","",SUM(H68,J68,N68,P68,R68,L68,F68))</f>
        <v>548.264182895851</v>
      </c>
      <c r="T68" s="162">
        <f>J68</f>
        <v>548.264182895851</v>
      </c>
      <c r="U68" s="151">
        <f aca="true" t="shared" si="34" ref="U68:U75">IF(H68="",0,H68)</f>
        <v>0</v>
      </c>
      <c r="V68" s="151">
        <f aca="true" t="shared" si="35" ref="V68:V75">IF(J68="",0,J68)</f>
        <v>548.264182895851</v>
      </c>
      <c r="W68" s="151">
        <f aca="true" t="shared" si="36" ref="W68:W75">IF(N68="",0,N68)</f>
        <v>0</v>
      </c>
      <c r="X68" s="151">
        <f aca="true" t="shared" si="37" ref="X68:X75">IF(P68="",0,P68)</f>
        <v>0</v>
      </c>
      <c r="Y68" s="151">
        <f aca="true" t="shared" si="38" ref="Y68:Y75">IF(R68="",0,R68)</f>
        <v>0</v>
      </c>
      <c r="Z68" s="151" t="e">
        <f>IF(#REF!="",0,#REF!)</f>
        <v>#REF!</v>
      </c>
      <c r="AA68" s="154"/>
    </row>
    <row r="69" spans="1:26" s="79" customFormat="1" ht="12.75" customHeight="1">
      <c r="A69" s="138">
        <v>66</v>
      </c>
      <c r="B69" s="204" t="s">
        <v>75</v>
      </c>
      <c r="C69" s="79" t="s">
        <v>76</v>
      </c>
      <c r="D69" s="204"/>
      <c r="E69" s="115"/>
      <c r="F69" s="150"/>
      <c r="G69" s="80"/>
      <c r="H69" s="146">
        <f t="shared" si="26"/>
      </c>
      <c r="I69" s="206">
        <v>0.037037037037037035</v>
      </c>
      <c r="J69" s="150">
        <f t="shared" si="30"/>
        <v>404.68750000000006</v>
      </c>
      <c r="K69" s="80"/>
      <c r="L69" s="146"/>
      <c r="M69" s="111"/>
      <c r="N69" s="147">
        <f t="shared" si="31"/>
      </c>
      <c r="O69" s="80"/>
      <c r="P69" s="146">
        <f t="shared" si="29"/>
      </c>
      <c r="Q69" s="111"/>
      <c r="R69" s="147">
        <f t="shared" si="32"/>
      </c>
      <c r="S69" s="148">
        <f t="shared" si="33"/>
        <v>404.68750000000006</v>
      </c>
      <c r="T69" s="162">
        <f>J68</f>
        <v>548.264182895851</v>
      </c>
      <c r="U69" s="151">
        <f t="shared" si="34"/>
        <v>0</v>
      </c>
      <c r="V69" s="151">
        <f t="shared" si="35"/>
        <v>404.68750000000006</v>
      </c>
      <c r="W69" s="151">
        <f t="shared" si="36"/>
        <v>0</v>
      </c>
      <c r="X69" s="151">
        <f t="shared" si="37"/>
        <v>0</v>
      </c>
      <c r="Y69" s="151">
        <f t="shared" si="38"/>
        <v>0</v>
      </c>
      <c r="Z69" s="151" t="e">
        <f>IF(#REF!="",0,#REF!)</f>
        <v>#REF!</v>
      </c>
    </row>
    <row r="70" spans="1:26" s="79" customFormat="1" ht="12.75" customHeight="1">
      <c r="A70" s="209">
        <v>67</v>
      </c>
      <c r="B70" s="204" t="s">
        <v>66</v>
      </c>
      <c r="C70" s="79" t="s">
        <v>67</v>
      </c>
      <c r="D70" s="204"/>
      <c r="E70" s="115"/>
      <c r="F70" s="150"/>
      <c r="G70" s="80"/>
      <c r="H70" s="146">
        <f t="shared" si="26"/>
      </c>
      <c r="I70" s="206">
        <v>0.029155092592592594</v>
      </c>
      <c r="J70" s="150">
        <f t="shared" si="30"/>
        <v>514.0928940055577</v>
      </c>
      <c r="K70" s="80"/>
      <c r="L70" s="146"/>
      <c r="M70" s="111"/>
      <c r="N70" s="147">
        <f t="shared" si="31"/>
      </c>
      <c r="O70" s="80"/>
      <c r="P70" s="146">
        <f t="shared" si="29"/>
      </c>
      <c r="Q70" s="111"/>
      <c r="R70" s="147">
        <f t="shared" si="32"/>
      </c>
      <c r="S70" s="148">
        <f t="shared" si="33"/>
        <v>514.0928940055577</v>
      </c>
      <c r="T70" s="162">
        <f>J70</f>
        <v>514.0928940055577</v>
      </c>
      <c r="U70" s="151">
        <f t="shared" si="34"/>
        <v>0</v>
      </c>
      <c r="V70" s="151">
        <f t="shared" si="35"/>
        <v>514.0928940055577</v>
      </c>
      <c r="W70" s="151">
        <f t="shared" si="36"/>
        <v>0</v>
      </c>
      <c r="X70" s="151">
        <f t="shared" si="37"/>
        <v>0</v>
      </c>
      <c r="Y70" s="151">
        <f t="shared" si="38"/>
        <v>0</v>
      </c>
      <c r="Z70" s="151" t="e">
        <f>IF(#REF!="",0,#REF!)</f>
        <v>#REF!</v>
      </c>
    </row>
    <row r="71" spans="1:26" s="79" customFormat="1" ht="12.75" customHeight="1">
      <c r="A71" s="138">
        <v>68</v>
      </c>
      <c r="B71" s="204" t="s">
        <v>54</v>
      </c>
      <c r="C71" s="79" t="s">
        <v>55</v>
      </c>
      <c r="D71" s="204"/>
      <c r="E71" s="115"/>
      <c r="F71" s="150"/>
      <c r="G71" s="80"/>
      <c r="H71" s="146">
        <f t="shared" si="26"/>
      </c>
      <c r="I71" s="206">
        <v>0.03349537037037037</v>
      </c>
      <c r="J71" s="150">
        <f t="shared" si="30"/>
        <v>447.4775397373877</v>
      </c>
      <c r="K71" s="80"/>
      <c r="L71" s="146"/>
      <c r="M71" s="111"/>
      <c r="N71" s="147">
        <f t="shared" si="31"/>
      </c>
      <c r="O71" s="80"/>
      <c r="P71" s="146">
        <f t="shared" si="29"/>
      </c>
      <c r="Q71" s="111"/>
      <c r="R71" s="147">
        <f t="shared" si="32"/>
      </c>
      <c r="S71" s="148">
        <f t="shared" si="33"/>
        <v>447.4775397373877</v>
      </c>
      <c r="T71" s="162">
        <f>J71</f>
        <v>447.4775397373877</v>
      </c>
      <c r="U71" s="151">
        <f t="shared" si="34"/>
        <v>0</v>
      </c>
      <c r="V71" s="151">
        <f t="shared" si="35"/>
        <v>447.4775397373877</v>
      </c>
      <c r="W71" s="151">
        <f t="shared" si="36"/>
        <v>0</v>
      </c>
      <c r="X71" s="151">
        <f t="shared" si="37"/>
        <v>0</v>
      </c>
      <c r="Y71" s="151">
        <f t="shared" si="38"/>
        <v>0</v>
      </c>
      <c r="Z71" s="151" t="e">
        <f>IF(#REF!="",0,#REF!)</f>
        <v>#REF!</v>
      </c>
    </row>
    <row r="72" spans="1:26" s="79" customFormat="1" ht="12.75" customHeight="1">
      <c r="A72" s="209">
        <v>69</v>
      </c>
      <c r="B72" s="79" t="s">
        <v>767</v>
      </c>
      <c r="C72" s="79" t="s">
        <v>768</v>
      </c>
      <c r="F72" s="150"/>
      <c r="G72" s="80"/>
      <c r="H72" s="146">
        <f t="shared" si="26"/>
      </c>
      <c r="I72" s="111"/>
      <c r="J72" s="150">
        <f t="shared" si="30"/>
      </c>
      <c r="K72" s="80"/>
      <c r="L72" s="146"/>
      <c r="M72" s="111"/>
      <c r="N72" s="147">
        <f t="shared" si="31"/>
      </c>
      <c r="O72" s="80"/>
      <c r="P72" s="146">
        <f t="shared" si="29"/>
      </c>
      <c r="Q72" s="122">
        <v>0.03846064814814815</v>
      </c>
      <c r="R72" s="150">
        <f t="shared" si="32"/>
        <v>421.60698164309366</v>
      </c>
      <c r="S72" s="148">
        <f t="shared" si="33"/>
        <v>421.60698164309366</v>
      </c>
      <c r="T72" s="162">
        <f>R72</f>
        <v>421.60698164309366</v>
      </c>
      <c r="U72" s="151">
        <f t="shared" si="34"/>
        <v>0</v>
      </c>
      <c r="V72" s="151">
        <f t="shared" si="35"/>
        <v>0</v>
      </c>
      <c r="W72" s="151">
        <f t="shared" si="36"/>
        <v>0</v>
      </c>
      <c r="X72" s="151">
        <f t="shared" si="37"/>
        <v>0</v>
      </c>
      <c r="Y72" s="151">
        <f t="shared" si="38"/>
        <v>421.60698164309366</v>
      </c>
      <c r="Z72" s="151" t="e">
        <f>IF(#REF!="",0,#REF!)</f>
        <v>#REF!</v>
      </c>
    </row>
    <row r="73" spans="1:26" s="79" customFormat="1" ht="12.75" customHeight="1">
      <c r="A73" s="138">
        <v>70</v>
      </c>
      <c r="B73" s="204" t="s">
        <v>79</v>
      </c>
      <c r="C73" s="79" t="s">
        <v>473</v>
      </c>
      <c r="D73" s="204"/>
      <c r="E73" s="115"/>
      <c r="F73" s="150"/>
      <c r="G73" s="80"/>
      <c r="H73" s="146">
        <f t="shared" si="26"/>
      </c>
      <c r="I73" s="206">
        <v>0.02712962962962963</v>
      </c>
      <c r="J73" s="150">
        <f t="shared" si="30"/>
        <v>552.4744027303755</v>
      </c>
      <c r="K73" s="80"/>
      <c r="L73" s="146"/>
      <c r="M73" s="111"/>
      <c r="N73" s="147">
        <f t="shared" si="31"/>
      </c>
      <c r="O73" s="80"/>
      <c r="P73" s="146">
        <f t="shared" si="29"/>
      </c>
      <c r="Q73" s="111"/>
      <c r="R73" s="147">
        <f t="shared" si="32"/>
      </c>
      <c r="S73" s="148">
        <f t="shared" si="33"/>
        <v>552.4744027303755</v>
      </c>
      <c r="T73" s="162">
        <f>J72</f>
      </c>
      <c r="U73" s="151">
        <f t="shared" si="34"/>
        <v>0</v>
      </c>
      <c r="V73" s="151">
        <f t="shared" si="35"/>
        <v>552.4744027303755</v>
      </c>
      <c r="W73" s="151">
        <f t="shared" si="36"/>
        <v>0</v>
      </c>
      <c r="X73" s="151">
        <f t="shared" si="37"/>
        <v>0</v>
      </c>
      <c r="Y73" s="151">
        <f t="shared" si="38"/>
        <v>0</v>
      </c>
      <c r="Z73" s="151" t="e">
        <f>IF(#REF!="",0,#REF!)</f>
        <v>#REF!</v>
      </c>
    </row>
    <row r="74" spans="1:26" s="23" customFormat="1" ht="12.75" customHeight="1">
      <c r="A74" s="68"/>
      <c r="B74" s="130"/>
      <c r="C74" s="222"/>
      <c r="D74" s="223"/>
      <c r="E74" s="95"/>
      <c r="F74" s="97"/>
      <c r="G74" s="46"/>
      <c r="H74" s="203">
        <f>IF(G74="","",G$2/(G74)*$V$3)</f>
      </c>
      <c r="I74" s="66"/>
      <c r="J74" s="97">
        <f t="shared" si="30"/>
      </c>
      <c r="K74" s="46"/>
      <c r="L74" s="203"/>
      <c r="M74" s="66"/>
      <c r="N74" s="75">
        <f t="shared" si="31"/>
      </c>
      <c r="O74" s="46"/>
      <c r="P74" s="203">
        <f>IF(O74="","",O$2/(O74)*$V$3)</f>
      </c>
      <c r="Q74" s="66"/>
      <c r="R74" s="75">
        <f t="shared" si="32"/>
      </c>
      <c r="S74" s="43">
        <f>IF(B74="","",SUM(H74,J74,N74,P74,R74,#REF!))</f>
      </c>
      <c r="T74" s="103">
        <f aca="true" t="shared" si="39" ref="T74:T110">IF(S74="","",IF(COUNT(U74:Z74)&lt;$V$2,S74,IF(COUNT(U74:Z74)=$V$2,S74-MIN(U74:Z74),S74-MIN(U74:Z74)-SMALL(U74:Z74,2)-SMALL(U74:Z74,3))))</f>
      </c>
      <c r="U74" s="15">
        <f t="shared" si="34"/>
        <v>0</v>
      </c>
      <c r="V74" s="15">
        <f t="shared" si="35"/>
        <v>0</v>
      </c>
      <c r="W74" s="15">
        <f t="shared" si="36"/>
        <v>0</v>
      </c>
      <c r="X74" s="15">
        <f t="shared" si="37"/>
        <v>0</v>
      </c>
      <c r="Y74" s="15">
        <f t="shared" si="38"/>
        <v>0</v>
      </c>
      <c r="Z74" s="15" t="e">
        <f>IF(#REF!="",0,#REF!)</f>
        <v>#REF!</v>
      </c>
    </row>
    <row r="75" spans="1:26" s="23" customFormat="1" ht="12.75" customHeight="1">
      <c r="A75" s="12"/>
      <c r="B75" s="13"/>
      <c r="C75" s="14"/>
      <c r="D75" s="27"/>
      <c r="E75" s="63"/>
      <c r="F75" s="49"/>
      <c r="G75" s="45"/>
      <c r="H75" s="47">
        <f>IF(G75="","",G$2/(G75)*$V$3)</f>
      </c>
      <c r="I75" s="48"/>
      <c r="J75" s="49">
        <f t="shared" si="30"/>
      </c>
      <c r="K75" s="45"/>
      <c r="L75" s="47"/>
      <c r="M75" s="48"/>
      <c r="N75" s="50">
        <f t="shared" si="31"/>
      </c>
      <c r="O75" s="45"/>
      <c r="P75" s="47">
        <f>IF(O75="","",O$2/(O75)*$V$3)</f>
      </c>
      <c r="Q75" s="48"/>
      <c r="R75" s="50">
        <f t="shared" si="32"/>
      </c>
      <c r="S75" s="44">
        <f>IF(B75="","",SUM(H75,J75,N75,P75,R75,#REF!))</f>
      </c>
      <c r="T75" s="101">
        <f t="shared" si="39"/>
      </c>
      <c r="U75" s="15">
        <f t="shared" si="34"/>
        <v>0</v>
      </c>
      <c r="V75" s="15">
        <f t="shared" si="35"/>
        <v>0</v>
      </c>
      <c r="W75" s="15">
        <f t="shared" si="36"/>
        <v>0</v>
      </c>
      <c r="X75" s="15">
        <f t="shared" si="37"/>
        <v>0</v>
      </c>
      <c r="Y75" s="15">
        <f t="shared" si="38"/>
        <v>0</v>
      </c>
      <c r="Z75" s="15" t="e">
        <f>IF(#REF!="",0,#REF!)</f>
        <v>#REF!</v>
      </c>
    </row>
    <row r="76" spans="1:25" s="23" customFormat="1" ht="12.75" customHeight="1">
      <c r="A76" s="12"/>
      <c r="B76" s="13"/>
      <c r="C76" s="14"/>
      <c r="D76" s="27"/>
      <c r="E76" s="63"/>
      <c r="F76" s="49"/>
      <c r="G76" s="45"/>
      <c r="H76" s="47">
        <f>IF(G76="","",G$2/(G76)*$V$3)</f>
      </c>
      <c r="I76" s="48"/>
      <c r="J76" s="49">
        <f t="shared" si="30"/>
      </c>
      <c r="K76" s="45"/>
      <c r="L76" s="47"/>
      <c r="M76" s="48"/>
      <c r="N76" s="50">
        <f t="shared" si="31"/>
      </c>
      <c r="O76" s="45"/>
      <c r="P76" s="47">
        <f>IF(O76="","",O$2/(O76)*$V$3)</f>
      </c>
      <c r="Q76" s="48"/>
      <c r="R76" s="50">
        <f t="shared" si="32"/>
      </c>
      <c r="S76" s="44">
        <f>IF(B76="","",SUM(H76,J76,N76,P76,R76,#REF!))</f>
      </c>
      <c r="T76" s="101">
        <f t="shared" si="39"/>
      </c>
      <c r="U76" s="37"/>
      <c r="V76" s="37"/>
      <c r="W76" s="37"/>
      <c r="X76" s="37"/>
      <c r="Y76" s="37"/>
    </row>
    <row r="77" spans="1:25" s="23" customFormat="1" ht="12.75" customHeight="1">
      <c r="A77" s="12"/>
      <c r="B77" s="13"/>
      <c r="C77" s="14"/>
      <c r="D77" s="27"/>
      <c r="E77" s="63"/>
      <c r="F77" s="49"/>
      <c r="G77" s="45"/>
      <c r="H77" s="47">
        <f>IF(G77="","",G$2/(G77)*$V$3)</f>
      </c>
      <c r="I77" s="48"/>
      <c r="J77" s="49">
        <f t="shared" si="30"/>
      </c>
      <c r="K77" s="45"/>
      <c r="L77" s="47"/>
      <c r="M77" s="48"/>
      <c r="N77" s="50">
        <f t="shared" si="31"/>
      </c>
      <c r="O77" s="45"/>
      <c r="P77" s="47">
        <f>IF(O77="","",O$2/(O77)*$V$3)</f>
      </c>
      <c r="Q77" s="48"/>
      <c r="R77" s="50">
        <f t="shared" si="32"/>
      </c>
      <c r="S77" s="44">
        <f>IF(B77="","",SUM(H77,J77,N77,P77,R77,#REF!))</f>
      </c>
      <c r="T77" s="101">
        <f t="shared" si="39"/>
      </c>
      <c r="U77" s="37"/>
      <c r="V77" s="37"/>
      <c r="W77" s="37"/>
      <c r="X77" s="37"/>
      <c r="Y77" s="37"/>
    </row>
    <row r="78" spans="1:25" s="23" customFormat="1" ht="12.75" customHeight="1">
      <c r="A78" s="12"/>
      <c r="B78" s="13"/>
      <c r="C78" s="14"/>
      <c r="D78" s="27"/>
      <c r="E78" s="63"/>
      <c r="F78" s="49"/>
      <c r="G78" s="45"/>
      <c r="H78" s="47">
        <f>IF(G78="","",G$2/(G78)*$V$3)</f>
      </c>
      <c r="I78" s="48"/>
      <c r="J78" s="49">
        <f t="shared" si="30"/>
      </c>
      <c r="K78" s="45"/>
      <c r="L78" s="47"/>
      <c r="M78" s="48"/>
      <c r="N78" s="50">
        <f t="shared" si="31"/>
      </c>
      <c r="O78" s="45"/>
      <c r="P78" s="47">
        <f>IF(O78="","",O$2/(O78)*$V$3)</f>
      </c>
      <c r="Q78" s="48"/>
      <c r="R78" s="50">
        <f t="shared" si="32"/>
      </c>
      <c r="S78" s="44">
        <f>IF(B78="","",SUM(H78,J78,N78,P78,R78,#REF!))</f>
      </c>
      <c r="T78" s="101">
        <f t="shared" si="39"/>
      </c>
      <c r="U78" s="37"/>
      <c r="V78" s="37"/>
      <c r="W78" s="37"/>
      <c r="X78" s="37"/>
      <c r="Y78" s="37"/>
    </row>
    <row r="79" spans="1:25" s="23" customFormat="1" ht="12.75" customHeight="1">
      <c r="A79" s="12"/>
      <c r="B79" s="13"/>
      <c r="C79" s="14"/>
      <c r="D79" s="27"/>
      <c r="E79" s="63"/>
      <c r="F79" s="49"/>
      <c r="G79" s="45"/>
      <c r="H79" s="47">
        <f aca="true" t="shared" si="40" ref="H79:H110">IF(G79="","",G$2/(G79)*$V$3)</f>
      </c>
      <c r="I79" s="48"/>
      <c r="J79" s="49">
        <f aca="true" t="shared" si="41" ref="J79:J110">IF(I79="","",I$2/(I79)*$V$3)</f>
      </c>
      <c r="K79" s="45"/>
      <c r="L79" s="47"/>
      <c r="M79" s="48"/>
      <c r="N79" s="50">
        <f aca="true" t="shared" si="42" ref="N79:N110">IF(M79="","",M$2/(M79)*$V$3)</f>
      </c>
      <c r="O79" s="45"/>
      <c r="P79" s="47">
        <f aca="true" t="shared" si="43" ref="P79:P110">IF(O79="","",O$2/(O79)*$V$3)</f>
      </c>
      <c r="Q79" s="48"/>
      <c r="R79" s="50">
        <f aca="true" t="shared" si="44" ref="R79:R110">IF(Q79="","",Q$2/(Q79)*$V$3)</f>
      </c>
      <c r="S79" s="44">
        <f>IF(B79="","",SUM(H79,J79,N79,P79,R79,#REF!))</f>
      </c>
      <c r="T79" s="101">
        <f t="shared" si="39"/>
      </c>
      <c r="U79" s="37"/>
      <c r="V79" s="37"/>
      <c r="W79" s="37"/>
      <c r="X79" s="37"/>
      <c r="Y79" s="37"/>
    </row>
    <row r="80" spans="1:25" s="23" customFormat="1" ht="12.75" customHeight="1">
      <c r="A80" s="12"/>
      <c r="B80" s="13"/>
      <c r="C80" s="14"/>
      <c r="D80" s="27"/>
      <c r="E80" s="63"/>
      <c r="F80" s="49"/>
      <c r="G80" s="45"/>
      <c r="H80" s="47">
        <f t="shared" si="40"/>
      </c>
      <c r="I80" s="48"/>
      <c r="J80" s="49">
        <f t="shared" si="41"/>
      </c>
      <c r="K80" s="45"/>
      <c r="L80" s="47"/>
      <c r="M80" s="48"/>
      <c r="N80" s="50">
        <f t="shared" si="42"/>
      </c>
      <c r="O80" s="45"/>
      <c r="P80" s="47">
        <f t="shared" si="43"/>
      </c>
      <c r="Q80" s="48"/>
      <c r="R80" s="50">
        <f t="shared" si="44"/>
      </c>
      <c r="S80" s="44">
        <f>IF(B80="","",SUM(H80,J80,N80,P80,R80,#REF!))</f>
      </c>
      <c r="T80" s="101">
        <f t="shared" si="39"/>
      </c>
      <c r="U80" s="37"/>
      <c r="V80" s="37"/>
      <c r="W80" s="37"/>
      <c r="X80" s="37"/>
      <c r="Y80" s="37"/>
    </row>
    <row r="81" spans="1:26" s="23" customFormat="1" ht="12.75" customHeight="1">
      <c r="A81" s="12"/>
      <c r="B81" s="55"/>
      <c r="C81" s="55"/>
      <c r="D81" s="55"/>
      <c r="E81" s="63"/>
      <c r="F81" s="49"/>
      <c r="G81" s="45"/>
      <c r="H81" s="47">
        <f t="shared" si="40"/>
      </c>
      <c r="I81" s="48"/>
      <c r="J81" s="49">
        <f t="shared" si="41"/>
      </c>
      <c r="K81" s="45"/>
      <c r="L81" s="47"/>
      <c r="M81" s="48"/>
      <c r="N81" s="50">
        <f t="shared" si="42"/>
      </c>
      <c r="O81" s="45"/>
      <c r="P81" s="47">
        <f t="shared" si="43"/>
      </c>
      <c r="Q81" s="48"/>
      <c r="R81" s="50">
        <f t="shared" si="44"/>
      </c>
      <c r="S81" s="44">
        <f>IF(B81="","",SUM(H81,J81,N81,P81,R81,#REF!))</f>
      </c>
      <c r="T81" s="101">
        <f t="shared" si="39"/>
      </c>
      <c r="U81" s="15">
        <f>IF(H81="",0,H81)</f>
        <v>0</v>
      </c>
      <c r="V81" s="15">
        <f>IF(J81="",0,J81)</f>
        <v>0</v>
      </c>
      <c r="W81" s="15">
        <f>IF(N81="",0,N81)</f>
        <v>0</v>
      </c>
      <c r="X81" s="15">
        <f>IF(P81="",0,P81)</f>
        <v>0</v>
      </c>
      <c r="Y81" s="15">
        <f>IF(R81="",0,R81)</f>
        <v>0</v>
      </c>
      <c r="Z81" s="15" t="e">
        <f>IF(#REF!="",0,#REF!)</f>
        <v>#REF!</v>
      </c>
    </row>
    <row r="82" spans="1:25" s="23" customFormat="1" ht="12.75" customHeight="1">
      <c r="A82" s="12"/>
      <c r="B82" s="13"/>
      <c r="C82" s="14"/>
      <c r="D82" s="27"/>
      <c r="E82" s="63"/>
      <c r="F82" s="49"/>
      <c r="G82" s="45"/>
      <c r="H82" s="47">
        <f t="shared" si="40"/>
      </c>
      <c r="I82" s="48"/>
      <c r="J82" s="49">
        <f t="shared" si="41"/>
      </c>
      <c r="K82" s="45"/>
      <c r="L82" s="47"/>
      <c r="M82" s="48"/>
      <c r="N82" s="50">
        <f t="shared" si="42"/>
      </c>
      <c r="O82" s="45"/>
      <c r="P82" s="47">
        <f t="shared" si="43"/>
      </c>
      <c r="Q82" s="48"/>
      <c r="R82" s="50">
        <f t="shared" si="44"/>
      </c>
      <c r="S82" s="44">
        <f>IF(B82="","",SUM(H82,J82,N82,P82,R82,#REF!))</f>
      </c>
      <c r="T82" s="101">
        <f t="shared" si="39"/>
      </c>
      <c r="U82" s="37"/>
      <c r="V82" s="37"/>
      <c r="W82" s="37"/>
      <c r="X82" s="37"/>
      <c r="Y82" s="37"/>
    </row>
    <row r="83" spans="1:25" s="23" customFormat="1" ht="12.75" customHeight="1">
      <c r="A83" s="12"/>
      <c r="B83" s="13"/>
      <c r="C83" s="14"/>
      <c r="D83" s="27"/>
      <c r="E83" s="63"/>
      <c r="F83" s="49"/>
      <c r="G83" s="45"/>
      <c r="H83" s="47">
        <f t="shared" si="40"/>
      </c>
      <c r="I83" s="48"/>
      <c r="J83" s="49">
        <f t="shared" si="41"/>
      </c>
      <c r="K83" s="45"/>
      <c r="L83" s="47"/>
      <c r="M83" s="48"/>
      <c r="N83" s="50">
        <f t="shared" si="42"/>
      </c>
      <c r="O83" s="45"/>
      <c r="P83" s="47">
        <f t="shared" si="43"/>
      </c>
      <c r="Q83" s="48"/>
      <c r="R83" s="50">
        <f t="shared" si="44"/>
      </c>
      <c r="S83" s="44">
        <f>IF(B83="","",SUM(H83,J83,N83,P83,R83,#REF!))</f>
      </c>
      <c r="T83" s="101">
        <f t="shared" si="39"/>
      </c>
      <c r="U83" s="37"/>
      <c r="V83" s="37"/>
      <c r="W83" s="37"/>
      <c r="X83" s="37"/>
      <c r="Y83" s="37"/>
    </row>
    <row r="84" spans="1:26" s="23" customFormat="1" ht="12.75" customHeight="1">
      <c r="A84" s="12"/>
      <c r="B84" s="55"/>
      <c r="C84" s="55"/>
      <c r="D84" s="55"/>
      <c r="E84" s="63"/>
      <c r="F84" s="49"/>
      <c r="G84" s="45"/>
      <c r="H84" s="47">
        <f t="shared" si="40"/>
      </c>
      <c r="I84" s="48"/>
      <c r="J84" s="49">
        <f t="shared" si="41"/>
      </c>
      <c r="K84" s="45"/>
      <c r="L84" s="47"/>
      <c r="M84" s="48"/>
      <c r="N84" s="50">
        <f t="shared" si="42"/>
      </c>
      <c r="O84" s="45"/>
      <c r="P84" s="47">
        <f t="shared" si="43"/>
      </c>
      <c r="Q84" s="48"/>
      <c r="R84" s="50">
        <f t="shared" si="44"/>
      </c>
      <c r="S84" s="44">
        <f>IF(B84="","",SUM(H84,J84,N84,P84,R84,#REF!))</f>
      </c>
      <c r="T84" s="101">
        <f t="shared" si="39"/>
      </c>
      <c r="U84" s="15">
        <f>IF(H84="",0,H84)</f>
        <v>0</v>
      </c>
      <c r="V84" s="15">
        <f>IF(J84="",0,J84)</f>
        <v>0</v>
      </c>
      <c r="W84" s="15">
        <f>IF(N84="",0,N84)</f>
        <v>0</v>
      </c>
      <c r="X84" s="15">
        <f>IF(P84="",0,P84)</f>
        <v>0</v>
      </c>
      <c r="Y84" s="15">
        <f>IF(R84="",0,R84)</f>
        <v>0</v>
      </c>
      <c r="Z84" s="15" t="e">
        <f>IF(#REF!="",0,#REF!)</f>
        <v>#REF!</v>
      </c>
    </row>
    <row r="85" spans="1:26" s="23" customFormat="1" ht="12.75" customHeight="1">
      <c r="A85" s="12"/>
      <c r="B85" s="13"/>
      <c r="C85" s="53"/>
      <c r="D85" s="54"/>
      <c r="E85" s="63"/>
      <c r="F85" s="49"/>
      <c r="G85" s="45"/>
      <c r="H85" s="47">
        <f t="shared" si="40"/>
      </c>
      <c r="I85" s="48"/>
      <c r="J85" s="49">
        <f t="shared" si="41"/>
      </c>
      <c r="K85" s="45"/>
      <c r="L85" s="47"/>
      <c r="M85" s="48"/>
      <c r="N85" s="50">
        <f t="shared" si="42"/>
      </c>
      <c r="O85" s="45"/>
      <c r="P85" s="47">
        <f t="shared" si="43"/>
      </c>
      <c r="Q85" s="48"/>
      <c r="R85" s="50">
        <f t="shared" si="44"/>
      </c>
      <c r="S85" s="44">
        <f>IF(B85="","",SUM(H85,J85,N85,P85,R85,#REF!))</f>
      </c>
      <c r="T85" s="101">
        <f t="shared" si="39"/>
      </c>
      <c r="U85" s="15">
        <f>IF(H85="",0,H85)</f>
        <v>0</v>
      </c>
      <c r="V85" s="15">
        <f>IF(J85="",0,J85)</f>
        <v>0</v>
      </c>
      <c r="W85" s="15">
        <f>IF(N85="",0,N85)</f>
        <v>0</v>
      </c>
      <c r="X85" s="15">
        <f>IF(P85="",0,P85)</f>
        <v>0</v>
      </c>
      <c r="Y85" s="15">
        <f>IF(R85="",0,R85)</f>
        <v>0</v>
      </c>
      <c r="Z85" s="15" t="e">
        <f>IF(#REF!="",0,#REF!)</f>
        <v>#REF!</v>
      </c>
    </row>
    <row r="86" spans="1:26" s="23" customFormat="1" ht="12.75" customHeight="1">
      <c r="A86" s="12"/>
      <c r="B86" s="13"/>
      <c r="C86" s="53"/>
      <c r="D86" s="27"/>
      <c r="E86" s="63"/>
      <c r="F86" s="49"/>
      <c r="G86" s="45"/>
      <c r="H86" s="47">
        <f t="shared" si="40"/>
      </c>
      <c r="I86" s="48"/>
      <c r="J86" s="49">
        <f t="shared" si="41"/>
      </c>
      <c r="K86" s="45"/>
      <c r="L86" s="47"/>
      <c r="M86" s="48"/>
      <c r="N86" s="50">
        <f t="shared" si="42"/>
      </c>
      <c r="O86" s="45"/>
      <c r="P86" s="47">
        <f t="shared" si="43"/>
      </c>
      <c r="Q86" s="48"/>
      <c r="R86" s="50">
        <f t="shared" si="44"/>
      </c>
      <c r="S86" s="44">
        <f>IF(B86="","",SUM(H86,J86,N86,P86,R86,#REF!))</f>
      </c>
      <c r="T86" s="101">
        <f t="shared" si="39"/>
      </c>
      <c r="U86" s="15">
        <f>IF(H86="",0,H86)</f>
        <v>0</v>
      </c>
      <c r="V86" s="15">
        <f>IF(J86="",0,J86)</f>
        <v>0</v>
      </c>
      <c r="W86" s="15">
        <f>IF(N86="",0,N86)</f>
        <v>0</v>
      </c>
      <c r="X86" s="15">
        <f>IF(P86="",0,P86)</f>
        <v>0</v>
      </c>
      <c r="Y86" s="15">
        <f>IF(R86="",0,R86)</f>
        <v>0</v>
      </c>
      <c r="Z86" s="15" t="e">
        <f>IF(#REF!="",0,#REF!)</f>
        <v>#REF!</v>
      </c>
    </row>
    <row r="87" spans="1:25" s="23" customFormat="1" ht="12.75" customHeight="1">
      <c r="A87" s="12"/>
      <c r="B87" s="13"/>
      <c r="C87" s="14"/>
      <c r="D87" s="27"/>
      <c r="E87" s="63"/>
      <c r="F87" s="49"/>
      <c r="G87" s="45"/>
      <c r="H87" s="47">
        <f t="shared" si="40"/>
      </c>
      <c r="I87" s="48"/>
      <c r="J87" s="49">
        <f t="shared" si="41"/>
      </c>
      <c r="K87" s="45"/>
      <c r="L87" s="47"/>
      <c r="M87" s="48"/>
      <c r="N87" s="50">
        <f t="shared" si="42"/>
      </c>
      <c r="O87" s="45"/>
      <c r="P87" s="47">
        <f t="shared" si="43"/>
      </c>
      <c r="Q87" s="48"/>
      <c r="R87" s="50">
        <f t="shared" si="44"/>
      </c>
      <c r="S87" s="44">
        <f>IF(B87="","",SUM(H87,J87,N87,P87,R87,#REF!))</f>
      </c>
      <c r="T87" s="101">
        <f t="shared" si="39"/>
      </c>
      <c r="U87" s="37"/>
      <c r="V87" s="37"/>
      <c r="W87" s="37"/>
      <c r="X87" s="37"/>
      <c r="Y87" s="37"/>
    </row>
    <row r="88" spans="1:26" s="23" customFormat="1" ht="12.75" customHeight="1">
      <c r="A88" s="12"/>
      <c r="B88" s="55"/>
      <c r="C88" s="55"/>
      <c r="D88" s="55"/>
      <c r="E88" s="63"/>
      <c r="F88" s="49"/>
      <c r="G88" s="45"/>
      <c r="H88" s="47">
        <f t="shared" si="40"/>
      </c>
      <c r="I88" s="48"/>
      <c r="J88" s="49">
        <f t="shared" si="41"/>
      </c>
      <c r="K88" s="45"/>
      <c r="L88" s="47"/>
      <c r="M88" s="48"/>
      <c r="N88" s="50">
        <f t="shared" si="42"/>
      </c>
      <c r="O88" s="45"/>
      <c r="P88" s="47">
        <f t="shared" si="43"/>
      </c>
      <c r="Q88" s="48"/>
      <c r="R88" s="50">
        <f t="shared" si="44"/>
      </c>
      <c r="S88" s="44">
        <f>IF(B88="","",SUM(H88,J88,N88,P88,R88,#REF!))</f>
      </c>
      <c r="T88" s="101">
        <f t="shared" si="39"/>
      </c>
      <c r="U88" s="15">
        <f>IF(H88="",0,H88)</f>
        <v>0</v>
      </c>
      <c r="V88" s="15">
        <f>IF(J88="",0,J88)</f>
        <v>0</v>
      </c>
      <c r="W88" s="15">
        <f>IF(N88="",0,N88)</f>
        <v>0</v>
      </c>
      <c r="X88" s="15">
        <f>IF(P88="",0,P88)</f>
        <v>0</v>
      </c>
      <c r="Y88" s="15">
        <f>IF(R88="",0,R88)</f>
        <v>0</v>
      </c>
      <c r="Z88" s="15" t="e">
        <f>IF(#REF!="",0,#REF!)</f>
        <v>#REF!</v>
      </c>
    </row>
    <row r="89" spans="1:26" s="23" customFormat="1" ht="12.75" customHeight="1">
      <c r="A89" s="12"/>
      <c r="B89" s="55"/>
      <c r="C89" s="55"/>
      <c r="D89" s="55"/>
      <c r="E89" s="63"/>
      <c r="F89" s="49"/>
      <c r="G89" s="45"/>
      <c r="H89" s="47">
        <f t="shared" si="40"/>
      </c>
      <c r="I89" s="48"/>
      <c r="J89" s="49">
        <f t="shared" si="41"/>
      </c>
      <c r="K89" s="45"/>
      <c r="L89" s="47"/>
      <c r="M89" s="48"/>
      <c r="N89" s="50">
        <f t="shared" si="42"/>
      </c>
      <c r="O89" s="45"/>
      <c r="P89" s="47">
        <f t="shared" si="43"/>
      </c>
      <c r="Q89" s="48"/>
      <c r="R89" s="50">
        <f t="shared" si="44"/>
      </c>
      <c r="S89" s="44">
        <f>IF(B89="","",SUM(H89,J89,N89,P89,R89,#REF!))</f>
      </c>
      <c r="T89" s="101">
        <f t="shared" si="39"/>
      </c>
      <c r="U89" s="15">
        <f>IF(H89="",0,H89)</f>
        <v>0</v>
      </c>
      <c r="V89" s="15">
        <f>IF(J89="",0,J89)</f>
        <v>0</v>
      </c>
      <c r="W89" s="15">
        <f>IF(N89="",0,N89)</f>
        <v>0</v>
      </c>
      <c r="X89" s="15">
        <f>IF(P89="",0,P89)</f>
        <v>0</v>
      </c>
      <c r="Y89" s="15">
        <f>IF(R89="",0,R89)</f>
        <v>0</v>
      </c>
      <c r="Z89" s="15" t="e">
        <f>IF(#REF!="",0,#REF!)</f>
        <v>#REF!</v>
      </c>
    </row>
    <row r="90" spans="1:26" s="23" customFormat="1" ht="12.75" customHeight="1">
      <c r="A90" s="12"/>
      <c r="B90" s="13"/>
      <c r="C90" s="53"/>
      <c r="D90" s="54"/>
      <c r="E90" s="63"/>
      <c r="F90" s="49"/>
      <c r="G90" s="45"/>
      <c r="H90" s="47">
        <f t="shared" si="40"/>
      </c>
      <c r="I90" s="48"/>
      <c r="J90" s="49">
        <f t="shared" si="41"/>
      </c>
      <c r="K90" s="45"/>
      <c r="L90" s="47"/>
      <c r="M90" s="48"/>
      <c r="N90" s="50">
        <f t="shared" si="42"/>
      </c>
      <c r="O90" s="45"/>
      <c r="P90" s="47">
        <f t="shared" si="43"/>
      </c>
      <c r="Q90" s="48"/>
      <c r="R90" s="50">
        <f t="shared" si="44"/>
      </c>
      <c r="S90" s="44">
        <f>IF(B90="","",SUM(H90,J90,N90,P90,R90,#REF!))</f>
      </c>
      <c r="T90" s="101">
        <f t="shared" si="39"/>
      </c>
      <c r="U90" s="15">
        <f>IF(H90="",0,H90)</f>
        <v>0</v>
      </c>
      <c r="V90" s="15">
        <f>IF(J90="",0,J90)</f>
        <v>0</v>
      </c>
      <c r="W90" s="15">
        <f>IF(N90="",0,N90)</f>
        <v>0</v>
      </c>
      <c r="X90" s="15">
        <f>IF(P90="",0,P90)</f>
        <v>0</v>
      </c>
      <c r="Y90" s="15">
        <f>IF(R90="",0,R90)</f>
        <v>0</v>
      </c>
      <c r="Z90" s="15" t="e">
        <f>IF(#REF!="",0,#REF!)</f>
        <v>#REF!</v>
      </c>
    </row>
    <row r="91" spans="1:26" s="23" customFormat="1" ht="12.75" customHeight="1">
      <c r="A91" s="12"/>
      <c r="B91" s="13"/>
      <c r="C91" s="53"/>
      <c r="D91" s="54"/>
      <c r="E91" s="63"/>
      <c r="F91" s="49"/>
      <c r="G91" s="45"/>
      <c r="H91" s="47">
        <f t="shared" si="40"/>
      </c>
      <c r="I91" s="48"/>
      <c r="J91" s="49">
        <f t="shared" si="41"/>
      </c>
      <c r="K91" s="45"/>
      <c r="L91" s="47"/>
      <c r="M91" s="48"/>
      <c r="N91" s="50">
        <f t="shared" si="42"/>
      </c>
      <c r="O91" s="45"/>
      <c r="P91" s="47">
        <f t="shared" si="43"/>
      </c>
      <c r="Q91" s="48"/>
      <c r="R91" s="50">
        <f t="shared" si="44"/>
      </c>
      <c r="S91" s="44">
        <f>IF(B91="","",SUM(H91,J91,N91,P91,R91,#REF!))</f>
      </c>
      <c r="T91" s="101">
        <f t="shared" si="39"/>
      </c>
      <c r="U91" s="15">
        <f>IF(H91="",0,H91)</f>
        <v>0</v>
      </c>
      <c r="V91" s="15">
        <f>IF(J91="",0,J91)</f>
        <v>0</v>
      </c>
      <c r="W91" s="15">
        <f>IF(N91="",0,N91)</f>
        <v>0</v>
      </c>
      <c r="X91" s="15">
        <f>IF(P91="",0,P91)</f>
        <v>0</v>
      </c>
      <c r="Y91" s="15">
        <f>IF(R91="",0,R91)</f>
        <v>0</v>
      </c>
      <c r="Z91" s="15" t="e">
        <f>IF(#REF!="",0,#REF!)</f>
        <v>#REF!</v>
      </c>
    </row>
    <row r="92" spans="1:26" s="23" customFormat="1" ht="12.75" customHeight="1">
      <c r="A92" s="12"/>
      <c r="B92" s="13"/>
      <c r="C92" s="53"/>
      <c r="D92" s="54"/>
      <c r="E92" s="63"/>
      <c r="F92" s="49"/>
      <c r="G92" s="45"/>
      <c r="H92" s="47">
        <f t="shared" si="40"/>
      </c>
      <c r="I92" s="48"/>
      <c r="J92" s="49">
        <f t="shared" si="41"/>
      </c>
      <c r="K92" s="45"/>
      <c r="L92" s="47"/>
      <c r="M92" s="48"/>
      <c r="N92" s="50">
        <f t="shared" si="42"/>
      </c>
      <c r="O92" s="45"/>
      <c r="P92" s="47">
        <f t="shared" si="43"/>
      </c>
      <c r="Q92" s="48"/>
      <c r="R92" s="50">
        <f t="shared" si="44"/>
      </c>
      <c r="S92" s="44">
        <f>IF(B92="","",SUM(H92,J92,N92,P92,R92,#REF!))</f>
      </c>
      <c r="T92" s="101">
        <f t="shared" si="39"/>
      </c>
      <c r="U92" s="15">
        <f>IF(H92="",0,H92)</f>
        <v>0</v>
      </c>
      <c r="V92" s="15">
        <f>IF(J92="",0,J92)</f>
        <v>0</v>
      </c>
      <c r="W92" s="15">
        <f>IF(N92="",0,N92)</f>
        <v>0</v>
      </c>
      <c r="X92" s="15">
        <f>IF(P92="",0,P92)</f>
        <v>0</v>
      </c>
      <c r="Y92" s="15">
        <f>IF(R92="",0,R92)</f>
        <v>0</v>
      </c>
      <c r="Z92" s="15" t="e">
        <f>IF(#REF!="",0,#REF!)</f>
        <v>#REF!</v>
      </c>
    </row>
    <row r="93" spans="1:25" s="23" customFormat="1" ht="12.75" customHeight="1">
      <c r="A93" s="12"/>
      <c r="B93" s="13"/>
      <c r="C93" s="14"/>
      <c r="D93" s="27"/>
      <c r="E93" s="63"/>
      <c r="F93" s="49"/>
      <c r="G93" s="45"/>
      <c r="H93" s="47">
        <f t="shared" si="40"/>
      </c>
      <c r="I93" s="48"/>
      <c r="J93" s="49">
        <f t="shared" si="41"/>
      </c>
      <c r="K93" s="45"/>
      <c r="L93" s="47"/>
      <c r="M93" s="48"/>
      <c r="N93" s="50">
        <f t="shared" si="42"/>
      </c>
      <c r="O93" s="45"/>
      <c r="P93" s="47">
        <f t="shared" si="43"/>
      </c>
      <c r="Q93" s="48"/>
      <c r="R93" s="50">
        <f t="shared" si="44"/>
      </c>
      <c r="S93" s="44">
        <f>IF(B93="","",SUM(H93,J93,N93,P93,R93,#REF!))</f>
      </c>
      <c r="T93" s="101">
        <f t="shared" si="39"/>
      </c>
      <c r="U93" s="37"/>
      <c r="V93" s="37"/>
      <c r="W93" s="37"/>
      <c r="X93" s="37"/>
      <c r="Y93" s="37"/>
    </row>
    <row r="94" spans="1:25" s="23" customFormat="1" ht="12.75" customHeight="1">
      <c r="A94" s="12"/>
      <c r="B94" s="13"/>
      <c r="C94" s="14"/>
      <c r="D94" s="27"/>
      <c r="E94" s="63"/>
      <c r="F94" s="49"/>
      <c r="G94" s="45"/>
      <c r="H94" s="47">
        <f t="shared" si="40"/>
      </c>
      <c r="I94" s="48"/>
      <c r="J94" s="49">
        <f t="shared" si="41"/>
      </c>
      <c r="K94" s="45"/>
      <c r="L94" s="47"/>
      <c r="M94" s="48"/>
      <c r="N94" s="50">
        <f t="shared" si="42"/>
      </c>
      <c r="O94" s="45"/>
      <c r="P94" s="47">
        <f t="shared" si="43"/>
      </c>
      <c r="Q94" s="48"/>
      <c r="R94" s="50">
        <f t="shared" si="44"/>
      </c>
      <c r="S94" s="44">
        <f>IF(B94="","",SUM(H94,J94,N94,P94,R94,#REF!))</f>
      </c>
      <c r="T94" s="101">
        <f t="shared" si="39"/>
      </c>
      <c r="U94" s="37"/>
      <c r="V94" s="37"/>
      <c r="W94" s="37"/>
      <c r="X94" s="37"/>
      <c r="Y94" s="37"/>
    </row>
    <row r="95" spans="1:25" s="23" customFormat="1" ht="12.75" customHeight="1">
      <c r="A95" s="12"/>
      <c r="B95" s="13"/>
      <c r="C95" s="14"/>
      <c r="D95" s="27"/>
      <c r="E95" s="63"/>
      <c r="F95" s="49"/>
      <c r="G95" s="45"/>
      <c r="H95" s="47">
        <f t="shared" si="40"/>
      </c>
      <c r="I95" s="48"/>
      <c r="J95" s="49">
        <f t="shared" si="41"/>
      </c>
      <c r="K95" s="45"/>
      <c r="L95" s="47"/>
      <c r="M95" s="48"/>
      <c r="N95" s="50">
        <f t="shared" si="42"/>
      </c>
      <c r="O95" s="45"/>
      <c r="P95" s="47">
        <f t="shared" si="43"/>
      </c>
      <c r="Q95" s="48"/>
      <c r="R95" s="50">
        <f t="shared" si="44"/>
      </c>
      <c r="S95" s="44">
        <f>IF(B95="","",SUM(H95,J95,N95,P95,R95,#REF!))</f>
      </c>
      <c r="T95" s="101">
        <f t="shared" si="39"/>
      </c>
      <c r="U95" s="37"/>
      <c r="V95" s="37"/>
      <c r="W95" s="37"/>
      <c r="X95" s="37"/>
      <c r="Y95" s="37"/>
    </row>
    <row r="96" spans="1:25" s="23" customFormat="1" ht="12.75" customHeight="1">
      <c r="A96" s="12"/>
      <c r="B96" s="13"/>
      <c r="C96" s="14"/>
      <c r="D96" s="27"/>
      <c r="E96" s="63"/>
      <c r="F96" s="49"/>
      <c r="G96" s="45"/>
      <c r="H96" s="47">
        <f t="shared" si="40"/>
      </c>
      <c r="I96" s="48"/>
      <c r="J96" s="49">
        <f t="shared" si="41"/>
      </c>
      <c r="K96" s="45"/>
      <c r="L96" s="47"/>
      <c r="M96" s="48"/>
      <c r="N96" s="50">
        <f t="shared" si="42"/>
      </c>
      <c r="O96" s="45"/>
      <c r="P96" s="47">
        <f t="shared" si="43"/>
      </c>
      <c r="Q96" s="48"/>
      <c r="R96" s="50">
        <f t="shared" si="44"/>
      </c>
      <c r="S96" s="44">
        <f>IF(B96="","",SUM(H96,J96,N96,P96,R96,#REF!))</f>
      </c>
      <c r="T96" s="101">
        <f t="shared" si="39"/>
      </c>
      <c r="U96" s="37"/>
      <c r="V96" s="37"/>
      <c r="W96" s="37"/>
      <c r="X96" s="37"/>
      <c r="Y96" s="37"/>
    </row>
    <row r="97" spans="1:25" s="23" customFormat="1" ht="12.75" customHeight="1">
      <c r="A97" s="12"/>
      <c r="B97" s="13"/>
      <c r="C97" s="14"/>
      <c r="D97" s="27"/>
      <c r="E97" s="63"/>
      <c r="F97" s="49"/>
      <c r="G97" s="45"/>
      <c r="H97" s="47">
        <f t="shared" si="40"/>
      </c>
      <c r="I97" s="48"/>
      <c r="J97" s="49">
        <f t="shared" si="41"/>
      </c>
      <c r="K97" s="45"/>
      <c r="L97" s="47"/>
      <c r="M97" s="48"/>
      <c r="N97" s="50">
        <f t="shared" si="42"/>
      </c>
      <c r="O97" s="45"/>
      <c r="P97" s="47">
        <f t="shared" si="43"/>
      </c>
      <c r="Q97" s="48"/>
      <c r="R97" s="50">
        <f t="shared" si="44"/>
      </c>
      <c r="S97" s="44">
        <f>IF(B97="","",SUM(H97,J97,N97,P97,R97,#REF!))</f>
      </c>
      <c r="T97" s="101">
        <f t="shared" si="39"/>
      </c>
      <c r="U97" s="37"/>
      <c r="V97" s="37"/>
      <c r="W97" s="37"/>
      <c r="X97" s="37"/>
      <c r="Y97" s="37"/>
    </row>
    <row r="98" spans="1:26" s="23" customFormat="1" ht="12.75" customHeight="1">
      <c r="A98" s="12"/>
      <c r="B98" s="13"/>
      <c r="C98" s="53"/>
      <c r="D98" s="54"/>
      <c r="E98" s="63"/>
      <c r="F98" s="49"/>
      <c r="G98" s="45"/>
      <c r="H98" s="47">
        <f t="shared" si="40"/>
      </c>
      <c r="I98" s="48"/>
      <c r="J98" s="49">
        <f t="shared" si="41"/>
      </c>
      <c r="K98" s="45"/>
      <c r="L98" s="47"/>
      <c r="M98" s="48"/>
      <c r="N98" s="50">
        <f t="shared" si="42"/>
      </c>
      <c r="O98" s="45"/>
      <c r="P98" s="47">
        <f t="shared" si="43"/>
      </c>
      <c r="Q98" s="48"/>
      <c r="R98" s="50">
        <f t="shared" si="44"/>
      </c>
      <c r="S98" s="44">
        <f>IF(B98="","",SUM(H98,J98,N98,P98,R98,#REF!))</f>
      </c>
      <c r="T98" s="101">
        <f t="shared" si="39"/>
      </c>
      <c r="U98" s="15">
        <f>IF(H98="",0,H98)</f>
        <v>0</v>
      </c>
      <c r="V98" s="15">
        <f>IF(J98="",0,J98)</f>
        <v>0</v>
      </c>
      <c r="W98" s="15">
        <f>IF(N98="",0,N98)</f>
        <v>0</v>
      </c>
      <c r="X98" s="15">
        <f>IF(P98="",0,P98)</f>
        <v>0</v>
      </c>
      <c r="Y98" s="15">
        <f>IF(R98="",0,R98)</f>
        <v>0</v>
      </c>
      <c r="Z98" s="15" t="e">
        <f>IF(#REF!="",0,#REF!)</f>
        <v>#REF!</v>
      </c>
    </row>
    <row r="99" spans="1:25" s="23" customFormat="1" ht="12.75" customHeight="1">
      <c r="A99" s="12"/>
      <c r="B99" s="13"/>
      <c r="C99" s="14"/>
      <c r="D99" s="27"/>
      <c r="E99" s="63"/>
      <c r="F99" s="49"/>
      <c r="G99" s="45"/>
      <c r="H99" s="47">
        <f t="shared" si="40"/>
      </c>
      <c r="I99" s="48"/>
      <c r="J99" s="49">
        <f t="shared" si="41"/>
      </c>
      <c r="K99" s="45"/>
      <c r="L99" s="47"/>
      <c r="M99" s="48"/>
      <c r="N99" s="50">
        <f t="shared" si="42"/>
      </c>
      <c r="O99" s="45"/>
      <c r="P99" s="47">
        <f t="shared" si="43"/>
      </c>
      <c r="Q99" s="48"/>
      <c r="R99" s="50">
        <f t="shared" si="44"/>
      </c>
      <c r="S99" s="44">
        <f>IF(B99="","",SUM(H99,J99,N99,P99,R99,#REF!))</f>
      </c>
      <c r="T99" s="101">
        <f t="shared" si="39"/>
      </c>
      <c r="U99" s="37"/>
      <c r="V99" s="37"/>
      <c r="W99" s="37"/>
      <c r="X99" s="37"/>
      <c r="Y99" s="37"/>
    </row>
    <row r="100" spans="1:25" s="23" customFormat="1" ht="12.75" customHeight="1">
      <c r="A100" s="12"/>
      <c r="B100" s="13"/>
      <c r="C100" s="14"/>
      <c r="D100" s="27"/>
      <c r="E100" s="63"/>
      <c r="F100" s="49"/>
      <c r="G100" s="45"/>
      <c r="H100" s="47">
        <f t="shared" si="40"/>
      </c>
      <c r="I100" s="48"/>
      <c r="J100" s="49">
        <f t="shared" si="41"/>
      </c>
      <c r="K100" s="45"/>
      <c r="L100" s="47"/>
      <c r="M100" s="48"/>
      <c r="N100" s="50">
        <f t="shared" si="42"/>
      </c>
      <c r="O100" s="45"/>
      <c r="P100" s="47">
        <f t="shared" si="43"/>
      </c>
      <c r="Q100" s="48"/>
      <c r="R100" s="50">
        <f t="shared" si="44"/>
      </c>
      <c r="S100" s="44">
        <f>IF(B100="","",SUM(H100,J100,N100,P100,R100,#REF!))</f>
      </c>
      <c r="T100" s="101">
        <f t="shared" si="39"/>
      </c>
      <c r="U100" s="37"/>
      <c r="V100" s="37"/>
      <c r="W100" s="37"/>
      <c r="X100" s="37"/>
      <c r="Y100" s="37"/>
    </row>
    <row r="101" spans="1:25" s="23" customFormat="1" ht="12.75" customHeight="1">
      <c r="A101" s="12"/>
      <c r="B101" s="13"/>
      <c r="C101" s="14"/>
      <c r="D101" s="27"/>
      <c r="E101" s="63"/>
      <c r="F101" s="49"/>
      <c r="G101" s="45"/>
      <c r="H101" s="47">
        <f t="shared" si="40"/>
      </c>
      <c r="I101" s="48"/>
      <c r="J101" s="49">
        <f t="shared" si="41"/>
      </c>
      <c r="K101" s="45"/>
      <c r="L101" s="47"/>
      <c r="M101" s="48"/>
      <c r="N101" s="50">
        <f t="shared" si="42"/>
      </c>
      <c r="O101" s="45"/>
      <c r="P101" s="47">
        <f t="shared" si="43"/>
      </c>
      <c r="Q101" s="48"/>
      <c r="R101" s="50">
        <f t="shared" si="44"/>
      </c>
      <c r="S101" s="44">
        <f>IF(B101="","",SUM(H101,J101,N101,P101,R101,#REF!))</f>
      </c>
      <c r="T101" s="101">
        <f t="shared" si="39"/>
      </c>
      <c r="U101" s="37"/>
      <c r="V101" s="37"/>
      <c r="W101" s="37"/>
      <c r="X101" s="37"/>
      <c r="Y101" s="37"/>
    </row>
    <row r="102" spans="1:26" s="23" customFormat="1" ht="12.75" customHeight="1">
      <c r="A102" s="12"/>
      <c r="B102" s="55"/>
      <c r="C102" s="55"/>
      <c r="D102" s="55"/>
      <c r="E102" s="63"/>
      <c r="F102" s="49"/>
      <c r="G102" s="45"/>
      <c r="H102" s="47">
        <f t="shared" si="40"/>
      </c>
      <c r="I102" s="48"/>
      <c r="J102" s="49">
        <f t="shared" si="41"/>
      </c>
      <c r="K102" s="45"/>
      <c r="L102" s="47"/>
      <c r="M102" s="48"/>
      <c r="N102" s="50">
        <f t="shared" si="42"/>
      </c>
      <c r="O102" s="45"/>
      <c r="P102" s="47">
        <f t="shared" si="43"/>
      </c>
      <c r="Q102" s="48"/>
      <c r="R102" s="50">
        <f t="shared" si="44"/>
      </c>
      <c r="S102" s="44">
        <f>IF(B102="","",SUM(H102,J102,N102,P102,R102,#REF!))</f>
      </c>
      <c r="T102" s="101">
        <f t="shared" si="39"/>
      </c>
      <c r="U102" s="15">
        <f>IF(H102="",0,H102)</f>
        <v>0</v>
      </c>
      <c r="V102" s="15">
        <f>IF(J102="",0,J102)</f>
        <v>0</v>
      </c>
      <c r="W102" s="15">
        <f>IF(N102="",0,N102)</f>
        <v>0</v>
      </c>
      <c r="X102" s="15">
        <f>IF(P102="",0,P102)</f>
        <v>0</v>
      </c>
      <c r="Y102" s="15">
        <f>IF(R102="",0,R102)</f>
        <v>0</v>
      </c>
      <c r="Z102" s="15" t="e">
        <f>IF(#REF!="",0,#REF!)</f>
        <v>#REF!</v>
      </c>
    </row>
    <row r="103" spans="1:25" s="23" customFormat="1" ht="12.75" customHeight="1">
      <c r="A103" s="12"/>
      <c r="B103" s="13"/>
      <c r="C103" s="14"/>
      <c r="D103" s="27"/>
      <c r="E103" s="63"/>
      <c r="F103" s="49"/>
      <c r="G103" s="45"/>
      <c r="H103" s="47">
        <f t="shared" si="40"/>
      </c>
      <c r="I103" s="48"/>
      <c r="J103" s="49">
        <f t="shared" si="41"/>
      </c>
      <c r="K103" s="45"/>
      <c r="L103" s="47"/>
      <c r="M103" s="48"/>
      <c r="N103" s="50">
        <f t="shared" si="42"/>
      </c>
      <c r="O103" s="45"/>
      <c r="P103" s="47">
        <f t="shared" si="43"/>
      </c>
      <c r="Q103" s="48"/>
      <c r="R103" s="50">
        <f t="shared" si="44"/>
      </c>
      <c r="S103" s="44">
        <f>IF(B103="","",SUM(H103,J103,N103,P103,R103,#REF!))</f>
      </c>
      <c r="T103" s="101">
        <f t="shared" si="39"/>
      </c>
      <c r="U103" s="37"/>
      <c r="V103" s="37"/>
      <c r="W103" s="37"/>
      <c r="X103" s="37"/>
      <c r="Y103" s="37"/>
    </row>
    <row r="104" spans="1:26" s="23" customFormat="1" ht="12.75" customHeight="1">
      <c r="A104" s="12"/>
      <c r="B104" s="13"/>
      <c r="C104" s="53"/>
      <c r="D104" s="54"/>
      <c r="E104" s="63"/>
      <c r="F104" s="49"/>
      <c r="G104" s="45"/>
      <c r="H104" s="47">
        <f t="shared" si="40"/>
      </c>
      <c r="I104" s="48"/>
      <c r="J104" s="49">
        <f t="shared" si="41"/>
      </c>
      <c r="K104" s="45"/>
      <c r="L104" s="47"/>
      <c r="M104" s="48"/>
      <c r="N104" s="50">
        <f t="shared" si="42"/>
      </c>
      <c r="O104" s="45"/>
      <c r="P104" s="47">
        <f t="shared" si="43"/>
      </c>
      <c r="Q104" s="48"/>
      <c r="R104" s="50">
        <f t="shared" si="44"/>
      </c>
      <c r="S104" s="44">
        <f>IF(B104="","",SUM(H104,J104,N104,P104,R104,#REF!))</f>
      </c>
      <c r="T104" s="101">
        <f t="shared" si="39"/>
      </c>
      <c r="U104" s="15">
        <f>IF(H104="",0,H104)</f>
        <v>0</v>
      </c>
      <c r="V104" s="15">
        <f>IF(J104="",0,J104)</f>
        <v>0</v>
      </c>
      <c r="W104" s="15">
        <f>IF(N104="",0,N104)</f>
        <v>0</v>
      </c>
      <c r="X104" s="15">
        <f>IF(P104="",0,P104)</f>
        <v>0</v>
      </c>
      <c r="Y104" s="15">
        <f>IF(R104="",0,R104)</f>
        <v>0</v>
      </c>
      <c r="Z104" s="15" t="e">
        <f>IF(#REF!="",0,#REF!)</f>
        <v>#REF!</v>
      </c>
    </row>
    <row r="105" spans="1:26" s="23" customFormat="1" ht="12.75" customHeight="1">
      <c r="A105" s="12"/>
      <c r="B105" s="13"/>
      <c r="C105" s="14"/>
      <c r="D105" s="27"/>
      <c r="E105" s="63"/>
      <c r="F105" s="49"/>
      <c r="G105" s="45"/>
      <c r="H105" s="47">
        <f t="shared" si="40"/>
      </c>
      <c r="I105" s="48"/>
      <c r="J105" s="49">
        <f t="shared" si="41"/>
      </c>
      <c r="K105" s="45"/>
      <c r="L105" s="47"/>
      <c r="M105" s="48"/>
      <c r="N105" s="50">
        <f t="shared" si="42"/>
      </c>
      <c r="O105" s="45"/>
      <c r="P105" s="47">
        <f t="shared" si="43"/>
      </c>
      <c r="Q105" s="48"/>
      <c r="R105" s="50">
        <f t="shared" si="44"/>
      </c>
      <c r="S105" s="44">
        <f>IF(B105="","",SUM(H105,J105,N105,P105,R105,#REF!))</f>
      </c>
      <c r="T105" s="101">
        <f t="shared" si="39"/>
      </c>
      <c r="U105" s="15">
        <f>IF(H105="",0,H105)</f>
        <v>0</v>
      </c>
      <c r="V105" s="15">
        <f>IF(J105="",0,J105)</f>
        <v>0</v>
      </c>
      <c r="W105" s="15">
        <f>IF(N105="",0,N105)</f>
        <v>0</v>
      </c>
      <c r="X105" s="15">
        <f>IF(P105="",0,P105)</f>
        <v>0</v>
      </c>
      <c r="Y105" s="15">
        <f>IF(R105="",0,R105)</f>
        <v>0</v>
      </c>
      <c r="Z105" s="15" t="e">
        <f>IF(#REF!="",0,#REF!)</f>
        <v>#REF!</v>
      </c>
    </row>
    <row r="106" spans="1:26" s="23" customFormat="1" ht="12.75" customHeight="1">
      <c r="A106" s="12"/>
      <c r="B106" s="13"/>
      <c r="C106" s="53"/>
      <c r="D106" s="54"/>
      <c r="E106" s="63"/>
      <c r="F106" s="49"/>
      <c r="G106" s="45"/>
      <c r="H106" s="47">
        <f t="shared" si="40"/>
      </c>
      <c r="I106" s="48"/>
      <c r="J106" s="49">
        <f t="shared" si="41"/>
      </c>
      <c r="K106" s="45"/>
      <c r="L106" s="47"/>
      <c r="M106" s="48"/>
      <c r="N106" s="50">
        <f t="shared" si="42"/>
      </c>
      <c r="O106" s="45"/>
      <c r="P106" s="47">
        <f t="shared" si="43"/>
      </c>
      <c r="Q106" s="48"/>
      <c r="R106" s="50">
        <f t="shared" si="44"/>
      </c>
      <c r="S106" s="44">
        <f>IF(B106="","",SUM(H106,J106,N106,P106,R106,#REF!))</f>
      </c>
      <c r="T106" s="101">
        <f t="shared" si="39"/>
      </c>
      <c r="U106" s="15">
        <f>IF(H106="",0,H106)</f>
        <v>0</v>
      </c>
      <c r="V106" s="15">
        <f>IF(J106="",0,J106)</f>
        <v>0</v>
      </c>
      <c r="W106" s="15">
        <f>IF(N106="",0,N106)</f>
        <v>0</v>
      </c>
      <c r="X106" s="15">
        <f>IF(P106="",0,P106)</f>
        <v>0</v>
      </c>
      <c r="Y106" s="15">
        <f>IF(R106="",0,R106)</f>
        <v>0</v>
      </c>
      <c r="Z106" s="15" t="e">
        <f>IF(#REF!="",0,#REF!)</f>
        <v>#REF!</v>
      </c>
    </row>
    <row r="107" spans="1:26" s="23" customFormat="1" ht="12.75" customHeight="1">
      <c r="A107" s="12"/>
      <c r="B107" s="13"/>
      <c r="C107" s="53"/>
      <c r="D107" s="54"/>
      <c r="E107" s="63"/>
      <c r="F107" s="49"/>
      <c r="G107" s="45"/>
      <c r="H107" s="47">
        <f t="shared" si="40"/>
      </c>
      <c r="I107" s="48"/>
      <c r="J107" s="49">
        <f t="shared" si="41"/>
      </c>
      <c r="K107" s="45"/>
      <c r="L107" s="47"/>
      <c r="M107" s="48"/>
      <c r="N107" s="50">
        <f t="shared" si="42"/>
      </c>
      <c r="O107" s="45"/>
      <c r="P107" s="47">
        <f t="shared" si="43"/>
      </c>
      <c r="Q107" s="48"/>
      <c r="R107" s="50">
        <f t="shared" si="44"/>
      </c>
      <c r="S107" s="44">
        <f>IF(B107="","",SUM(H107,J107,N107,P107,R107,#REF!))</f>
      </c>
      <c r="T107" s="101">
        <f t="shared" si="39"/>
      </c>
      <c r="U107" s="15">
        <f>IF(H107="",0,H107)</f>
        <v>0</v>
      </c>
      <c r="V107" s="15">
        <f>IF(J107="",0,J107)</f>
        <v>0</v>
      </c>
      <c r="W107" s="15">
        <f>IF(N107="",0,N107)</f>
        <v>0</v>
      </c>
      <c r="X107" s="15">
        <f>IF(P107="",0,P107)</f>
        <v>0</v>
      </c>
      <c r="Y107" s="15">
        <f>IF(R107="",0,R107)</f>
        <v>0</v>
      </c>
      <c r="Z107" s="15" t="e">
        <f>IF(#REF!="",0,#REF!)</f>
        <v>#REF!</v>
      </c>
    </row>
    <row r="108" spans="1:25" s="23" customFormat="1" ht="12.75" customHeight="1">
      <c r="A108" s="12"/>
      <c r="B108" s="13"/>
      <c r="C108" s="14"/>
      <c r="D108" s="27"/>
      <c r="E108" s="63"/>
      <c r="F108" s="49"/>
      <c r="G108" s="45"/>
      <c r="H108" s="47">
        <f t="shared" si="40"/>
      </c>
      <c r="I108" s="48"/>
      <c r="J108" s="49">
        <f t="shared" si="41"/>
      </c>
      <c r="K108" s="45"/>
      <c r="L108" s="47"/>
      <c r="M108" s="48"/>
      <c r="N108" s="50">
        <f t="shared" si="42"/>
      </c>
      <c r="O108" s="45"/>
      <c r="P108" s="47">
        <f t="shared" si="43"/>
      </c>
      <c r="Q108" s="48"/>
      <c r="R108" s="50">
        <f t="shared" si="44"/>
      </c>
      <c r="S108" s="44">
        <f>IF(B108="","",SUM(H108,J108,N108,P108,R108,#REF!))</f>
      </c>
      <c r="T108" s="101">
        <f t="shared" si="39"/>
      </c>
      <c r="U108" s="37"/>
      <c r="V108" s="37"/>
      <c r="W108" s="37"/>
      <c r="X108" s="37"/>
      <c r="Y108" s="37"/>
    </row>
    <row r="109" spans="1:26" s="23" customFormat="1" ht="12.75" customHeight="1">
      <c r="A109" s="12"/>
      <c r="B109" s="13"/>
      <c r="C109" s="53"/>
      <c r="D109" s="54"/>
      <c r="E109" s="63"/>
      <c r="F109" s="49"/>
      <c r="G109" s="45"/>
      <c r="H109" s="47">
        <f t="shared" si="40"/>
      </c>
      <c r="I109" s="48"/>
      <c r="J109" s="49">
        <f t="shared" si="41"/>
      </c>
      <c r="K109" s="45"/>
      <c r="L109" s="47"/>
      <c r="M109" s="48"/>
      <c r="N109" s="50">
        <f t="shared" si="42"/>
      </c>
      <c r="O109" s="45"/>
      <c r="P109" s="47">
        <f t="shared" si="43"/>
      </c>
      <c r="Q109" s="48"/>
      <c r="R109" s="50">
        <f t="shared" si="44"/>
      </c>
      <c r="S109" s="44">
        <f>IF(B109="","",SUM(H109,J109,N109,P109,R109,#REF!))</f>
      </c>
      <c r="T109" s="101">
        <f t="shared" si="39"/>
      </c>
      <c r="U109" s="15">
        <f aca="true" t="shared" si="45" ref="U109:U115">IF(H109="",0,H109)</f>
        <v>0</v>
      </c>
      <c r="V109" s="15">
        <f aca="true" t="shared" si="46" ref="V109:V115">IF(J109="",0,J109)</f>
        <v>0</v>
      </c>
      <c r="W109" s="15">
        <f aca="true" t="shared" si="47" ref="W109:W115">IF(N109="",0,N109)</f>
        <v>0</v>
      </c>
      <c r="X109" s="15">
        <f aca="true" t="shared" si="48" ref="X109:X115">IF(P109="",0,P109)</f>
        <v>0</v>
      </c>
      <c r="Y109" s="15">
        <f aca="true" t="shared" si="49" ref="Y109:Y115">IF(R109="",0,R109)</f>
        <v>0</v>
      </c>
      <c r="Z109" s="15" t="e">
        <f>IF(#REF!="",0,#REF!)</f>
        <v>#REF!</v>
      </c>
    </row>
    <row r="110" spans="1:26" s="23" customFormat="1" ht="12.75" customHeight="1">
      <c r="A110" s="12"/>
      <c r="B110" s="13"/>
      <c r="C110" s="53"/>
      <c r="D110" s="54"/>
      <c r="E110" s="63"/>
      <c r="F110" s="49"/>
      <c r="G110" s="45"/>
      <c r="H110" s="47">
        <f t="shared" si="40"/>
      </c>
      <c r="I110" s="48"/>
      <c r="J110" s="49">
        <f t="shared" si="41"/>
      </c>
      <c r="K110" s="45"/>
      <c r="L110" s="47"/>
      <c r="M110" s="48"/>
      <c r="N110" s="50">
        <f t="shared" si="42"/>
      </c>
      <c r="O110" s="45"/>
      <c r="P110" s="47">
        <f t="shared" si="43"/>
      </c>
      <c r="Q110" s="48"/>
      <c r="R110" s="50">
        <f t="shared" si="44"/>
      </c>
      <c r="S110" s="44">
        <f>IF(B110="","",SUM(H110,J110,N110,P110,R110,#REF!))</f>
      </c>
      <c r="T110" s="101">
        <f t="shared" si="39"/>
      </c>
      <c r="U110" s="15">
        <f t="shared" si="45"/>
        <v>0</v>
      </c>
      <c r="V110" s="15">
        <f t="shared" si="46"/>
        <v>0</v>
      </c>
      <c r="W110" s="15">
        <f t="shared" si="47"/>
        <v>0</v>
      </c>
      <c r="X110" s="15">
        <f t="shared" si="48"/>
        <v>0</v>
      </c>
      <c r="Y110" s="15">
        <f t="shared" si="49"/>
        <v>0</v>
      </c>
      <c r="Z110" s="15" t="e">
        <f>IF(#REF!="",0,#REF!)</f>
        <v>#REF!</v>
      </c>
    </row>
    <row r="111" spans="1:26" s="23" customFormat="1" ht="12.75" customHeight="1">
      <c r="A111" s="12"/>
      <c r="B111" s="13"/>
      <c r="C111" s="53"/>
      <c r="D111" s="54"/>
      <c r="E111" s="63"/>
      <c r="F111" s="49"/>
      <c r="G111" s="45"/>
      <c r="H111" s="47">
        <f aca="true" t="shared" si="50" ref="H111:H127">IF(G111="","",G$2/(G111)*$V$3)</f>
      </c>
      <c r="I111" s="48"/>
      <c r="J111" s="49">
        <f aca="true" t="shared" si="51" ref="J111:J127">IF(I111="","",I$2/(I111)*$V$3)</f>
      </c>
      <c r="K111" s="45"/>
      <c r="L111" s="47"/>
      <c r="M111" s="48"/>
      <c r="N111" s="50">
        <f aca="true" t="shared" si="52" ref="N111:N127">IF(M111="","",M$2/(M111)*$V$3)</f>
      </c>
      <c r="O111" s="45"/>
      <c r="P111" s="47">
        <f aca="true" t="shared" si="53" ref="P111:P127">IF(O111="","",O$2/(O111)*$V$3)</f>
      </c>
      <c r="Q111" s="48"/>
      <c r="R111" s="50">
        <f aca="true" t="shared" si="54" ref="R111:R127">IF(Q111="","",Q$2/(Q111)*$V$3)</f>
      </c>
      <c r="S111" s="44">
        <f>IF(B111="","",SUM(H111,J111,N111,P111,R111,#REF!))</f>
      </c>
      <c r="T111" s="101">
        <f aca="true" t="shared" si="55" ref="T111:T127">IF(S111="","",IF(COUNT(U111:Z111)&lt;$V$2,S111,IF(COUNT(U111:Z111)=$V$2,S111-MIN(U111:Z111),S111-MIN(U111:Z111)-SMALL(U111:Z111,2)-SMALL(U111:Z111,3))))</f>
      </c>
      <c r="U111" s="15">
        <f t="shared" si="45"/>
        <v>0</v>
      </c>
      <c r="V111" s="15">
        <f t="shared" si="46"/>
        <v>0</v>
      </c>
      <c r="W111" s="15">
        <f t="shared" si="47"/>
        <v>0</v>
      </c>
      <c r="X111" s="15">
        <f t="shared" si="48"/>
        <v>0</v>
      </c>
      <c r="Y111" s="15">
        <f t="shared" si="49"/>
        <v>0</v>
      </c>
      <c r="Z111" s="15" t="e">
        <f>IF(#REF!="",0,#REF!)</f>
        <v>#REF!</v>
      </c>
    </row>
    <row r="112" spans="1:26" s="23" customFormat="1" ht="12.75" customHeight="1">
      <c r="A112" s="12"/>
      <c r="B112" s="13"/>
      <c r="C112" s="53"/>
      <c r="D112" s="54"/>
      <c r="E112" s="63"/>
      <c r="F112" s="49"/>
      <c r="G112" s="45"/>
      <c r="H112" s="47">
        <f t="shared" si="50"/>
      </c>
      <c r="I112" s="48"/>
      <c r="J112" s="49">
        <f t="shared" si="51"/>
      </c>
      <c r="K112" s="45"/>
      <c r="L112" s="47"/>
      <c r="M112" s="48"/>
      <c r="N112" s="50">
        <f t="shared" si="52"/>
      </c>
      <c r="O112" s="45"/>
      <c r="P112" s="47">
        <f t="shared" si="53"/>
      </c>
      <c r="Q112" s="48"/>
      <c r="R112" s="50">
        <f t="shared" si="54"/>
      </c>
      <c r="S112" s="44">
        <f>IF(B112="","",SUM(H112,J112,N112,P112,R112,#REF!))</f>
      </c>
      <c r="T112" s="101">
        <f t="shared" si="55"/>
      </c>
      <c r="U112" s="15">
        <f t="shared" si="45"/>
        <v>0</v>
      </c>
      <c r="V112" s="15">
        <f t="shared" si="46"/>
        <v>0</v>
      </c>
      <c r="W112" s="15">
        <f t="shared" si="47"/>
        <v>0</v>
      </c>
      <c r="X112" s="15">
        <f t="shared" si="48"/>
        <v>0</v>
      </c>
      <c r="Y112" s="15">
        <f t="shared" si="49"/>
        <v>0</v>
      </c>
      <c r="Z112" s="15" t="e">
        <f>IF(#REF!="",0,#REF!)</f>
        <v>#REF!</v>
      </c>
    </row>
    <row r="113" spans="1:26" s="23" customFormat="1" ht="12.75" customHeight="1">
      <c r="A113" s="12"/>
      <c r="B113" s="55"/>
      <c r="C113" s="55"/>
      <c r="D113" s="55"/>
      <c r="E113" s="63"/>
      <c r="F113" s="49"/>
      <c r="G113" s="45"/>
      <c r="H113" s="47">
        <f t="shared" si="50"/>
      </c>
      <c r="I113" s="48"/>
      <c r="J113" s="49">
        <f t="shared" si="51"/>
      </c>
      <c r="K113" s="45"/>
      <c r="L113" s="47"/>
      <c r="M113" s="48"/>
      <c r="N113" s="50">
        <f t="shared" si="52"/>
      </c>
      <c r="O113" s="45"/>
      <c r="P113" s="47">
        <f t="shared" si="53"/>
      </c>
      <c r="Q113" s="48"/>
      <c r="R113" s="50">
        <f t="shared" si="54"/>
      </c>
      <c r="S113" s="44">
        <f>IF(B113="","",SUM(H113,J113,N113,P113,R113,#REF!))</f>
      </c>
      <c r="T113" s="101">
        <f t="shared" si="55"/>
      </c>
      <c r="U113" s="15">
        <f t="shared" si="45"/>
        <v>0</v>
      </c>
      <c r="V113" s="15">
        <f t="shared" si="46"/>
        <v>0</v>
      </c>
      <c r="W113" s="15">
        <f t="shared" si="47"/>
        <v>0</v>
      </c>
      <c r="X113" s="15">
        <f t="shared" si="48"/>
        <v>0</v>
      </c>
      <c r="Y113" s="15">
        <f t="shared" si="49"/>
        <v>0</v>
      </c>
      <c r="Z113" s="15" t="e">
        <f>IF(#REF!="",0,#REF!)</f>
        <v>#REF!</v>
      </c>
    </row>
    <row r="114" spans="1:26" s="23" customFormat="1" ht="12.75" customHeight="1">
      <c r="A114" s="12"/>
      <c r="B114" s="13"/>
      <c r="C114" s="53"/>
      <c r="D114" s="54"/>
      <c r="E114" s="63"/>
      <c r="F114" s="49"/>
      <c r="G114" s="45"/>
      <c r="H114" s="47">
        <f t="shared" si="50"/>
      </c>
      <c r="I114" s="48"/>
      <c r="J114" s="49">
        <f t="shared" si="51"/>
      </c>
      <c r="K114" s="45"/>
      <c r="L114" s="47"/>
      <c r="M114" s="48"/>
      <c r="N114" s="50">
        <f t="shared" si="52"/>
      </c>
      <c r="O114" s="45"/>
      <c r="P114" s="47">
        <f t="shared" si="53"/>
      </c>
      <c r="Q114" s="48"/>
      <c r="R114" s="50">
        <f t="shared" si="54"/>
      </c>
      <c r="S114" s="44">
        <f>IF(B114="","",SUM(H114,J114,N114,P114,R114,#REF!))</f>
      </c>
      <c r="T114" s="101">
        <f t="shared" si="55"/>
      </c>
      <c r="U114" s="15">
        <f t="shared" si="45"/>
        <v>0</v>
      </c>
      <c r="V114" s="15">
        <f t="shared" si="46"/>
        <v>0</v>
      </c>
      <c r="W114" s="15">
        <f t="shared" si="47"/>
        <v>0</v>
      </c>
      <c r="X114" s="15">
        <f t="shared" si="48"/>
        <v>0</v>
      </c>
      <c r="Y114" s="15">
        <f t="shared" si="49"/>
        <v>0</v>
      </c>
      <c r="Z114" s="15" t="e">
        <f>IF(#REF!="",0,#REF!)</f>
        <v>#REF!</v>
      </c>
    </row>
    <row r="115" spans="1:26" s="23" customFormat="1" ht="12.75" customHeight="1">
      <c r="A115" s="12"/>
      <c r="B115" s="55"/>
      <c r="C115" s="55"/>
      <c r="D115" s="55"/>
      <c r="E115" s="63"/>
      <c r="F115" s="49"/>
      <c r="G115" s="45"/>
      <c r="H115" s="47">
        <f t="shared" si="50"/>
      </c>
      <c r="I115" s="48"/>
      <c r="J115" s="49">
        <f t="shared" si="51"/>
      </c>
      <c r="K115" s="45"/>
      <c r="L115" s="47"/>
      <c r="M115" s="48"/>
      <c r="N115" s="50">
        <f t="shared" si="52"/>
      </c>
      <c r="O115" s="45"/>
      <c r="P115" s="47">
        <f t="shared" si="53"/>
      </c>
      <c r="Q115" s="48"/>
      <c r="R115" s="50">
        <f t="shared" si="54"/>
      </c>
      <c r="S115" s="44">
        <f>IF(B115="","",SUM(H115,J115,N115,P115,R115,#REF!))</f>
      </c>
      <c r="T115" s="101">
        <f t="shared" si="55"/>
      </c>
      <c r="U115" s="15">
        <f t="shared" si="45"/>
        <v>0</v>
      </c>
      <c r="V115" s="15">
        <f t="shared" si="46"/>
        <v>0</v>
      </c>
      <c r="W115" s="15">
        <f t="shared" si="47"/>
        <v>0</v>
      </c>
      <c r="X115" s="15">
        <f t="shared" si="48"/>
        <v>0</v>
      </c>
      <c r="Y115" s="15">
        <f t="shared" si="49"/>
        <v>0</v>
      </c>
      <c r="Z115" s="15" t="e">
        <f>IF(#REF!="",0,#REF!)</f>
        <v>#REF!</v>
      </c>
    </row>
    <row r="116" spans="1:25" s="23" customFormat="1" ht="12.75" customHeight="1">
      <c r="A116" s="12"/>
      <c r="B116" s="13"/>
      <c r="C116" s="14"/>
      <c r="D116" s="27"/>
      <c r="E116" s="63"/>
      <c r="F116" s="49"/>
      <c r="G116" s="45"/>
      <c r="H116" s="47">
        <f t="shared" si="50"/>
      </c>
      <c r="I116" s="48"/>
      <c r="J116" s="49">
        <f t="shared" si="51"/>
      </c>
      <c r="K116" s="45"/>
      <c r="L116" s="47"/>
      <c r="M116" s="48"/>
      <c r="N116" s="50">
        <f t="shared" si="52"/>
      </c>
      <c r="O116" s="45"/>
      <c r="P116" s="47">
        <f t="shared" si="53"/>
      </c>
      <c r="Q116" s="48"/>
      <c r="R116" s="50">
        <f t="shared" si="54"/>
      </c>
      <c r="S116" s="44">
        <f>IF(B116="","",SUM(H116,J116,N116,P116,R116,#REF!))</f>
      </c>
      <c r="T116" s="101">
        <f t="shared" si="55"/>
      </c>
      <c r="U116" s="37"/>
      <c r="V116" s="37"/>
      <c r="W116" s="37"/>
      <c r="X116" s="37"/>
      <c r="Y116" s="37"/>
    </row>
    <row r="117" spans="1:26" s="23" customFormat="1" ht="12.75" customHeight="1">
      <c r="A117" s="12"/>
      <c r="B117" s="13"/>
      <c r="C117" s="53"/>
      <c r="D117" s="54"/>
      <c r="E117" s="63"/>
      <c r="F117" s="49"/>
      <c r="G117" s="45"/>
      <c r="H117" s="47">
        <f t="shared" si="50"/>
      </c>
      <c r="I117" s="48"/>
      <c r="J117" s="49">
        <f t="shared" si="51"/>
      </c>
      <c r="K117" s="45"/>
      <c r="L117" s="47"/>
      <c r="M117" s="48"/>
      <c r="N117" s="50">
        <f t="shared" si="52"/>
      </c>
      <c r="O117" s="45"/>
      <c r="P117" s="47">
        <f t="shared" si="53"/>
      </c>
      <c r="Q117" s="48"/>
      <c r="R117" s="50">
        <f t="shared" si="54"/>
      </c>
      <c r="S117" s="44">
        <f>IF(B117="","",SUM(H117,J117,N117,P117,R117,#REF!))</f>
      </c>
      <c r="T117" s="101">
        <f t="shared" si="55"/>
      </c>
      <c r="U117" s="15">
        <f>IF(H117="",0,H117)</f>
        <v>0</v>
      </c>
      <c r="V117" s="15">
        <f>IF(J117="",0,J117)</f>
        <v>0</v>
      </c>
      <c r="W117" s="15">
        <f>IF(N117="",0,N117)</f>
        <v>0</v>
      </c>
      <c r="X117" s="15">
        <f>IF(P117="",0,P117)</f>
        <v>0</v>
      </c>
      <c r="Y117" s="15">
        <f>IF(R117="",0,R117)</f>
        <v>0</v>
      </c>
      <c r="Z117" s="15" t="e">
        <f>IF(#REF!="",0,#REF!)</f>
        <v>#REF!</v>
      </c>
    </row>
    <row r="118" spans="1:26" s="23" customFormat="1" ht="12.75" customHeight="1">
      <c r="A118" s="12"/>
      <c r="B118" s="13"/>
      <c r="C118" s="53"/>
      <c r="D118" s="54"/>
      <c r="E118" s="63"/>
      <c r="F118" s="49"/>
      <c r="G118" s="45"/>
      <c r="H118" s="47">
        <f t="shared" si="50"/>
      </c>
      <c r="I118" s="48"/>
      <c r="J118" s="49">
        <f t="shared" si="51"/>
      </c>
      <c r="K118" s="45"/>
      <c r="L118" s="47"/>
      <c r="M118" s="48"/>
      <c r="N118" s="50">
        <f t="shared" si="52"/>
      </c>
      <c r="O118" s="45"/>
      <c r="P118" s="47">
        <f t="shared" si="53"/>
      </c>
      <c r="Q118" s="48"/>
      <c r="R118" s="50">
        <f t="shared" si="54"/>
      </c>
      <c r="S118" s="44">
        <f>IF(B118="","",SUM(H118,J118,N118,P118,R118,#REF!))</f>
      </c>
      <c r="T118" s="101">
        <f t="shared" si="55"/>
      </c>
      <c r="U118" s="15">
        <f>IF(H118="",0,H118)</f>
        <v>0</v>
      </c>
      <c r="V118" s="15">
        <f>IF(J118="",0,J118)</f>
        <v>0</v>
      </c>
      <c r="W118" s="15">
        <f>IF(N118="",0,N118)</f>
        <v>0</v>
      </c>
      <c r="X118" s="15">
        <f>IF(P118="",0,P118)</f>
        <v>0</v>
      </c>
      <c r="Y118" s="15">
        <f>IF(R118="",0,R118)</f>
        <v>0</v>
      </c>
      <c r="Z118" s="15" t="e">
        <f>IF(#REF!="",0,#REF!)</f>
        <v>#REF!</v>
      </c>
    </row>
    <row r="119" spans="1:26" s="23" customFormat="1" ht="12.75" customHeight="1">
      <c r="A119" s="12"/>
      <c r="B119" s="13"/>
      <c r="C119" s="53"/>
      <c r="D119" s="54"/>
      <c r="E119" s="63"/>
      <c r="F119" s="49"/>
      <c r="G119" s="45"/>
      <c r="H119" s="47">
        <f t="shared" si="50"/>
      </c>
      <c r="I119" s="48"/>
      <c r="J119" s="49">
        <f t="shared" si="51"/>
      </c>
      <c r="K119" s="45"/>
      <c r="L119" s="47"/>
      <c r="M119" s="48"/>
      <c r="N119" s="50">
        <f t="shared" si="52"/>
      </c>
      <c r="O119" s="45"/>
      <c r="P119" s="47">
        <f t="shared" si="53"/>
      </c>
      <c r="Q119" s="48"/>
      <c r="R119" s="50">
        <f t="shared" si="54"/>
      </c>
      <c r="S119" s="44">
        <f>IF(B119="","",SUM(H119,J119,N119,P119,R119,#REF!))</f>
      </c>
      <c r="T119" s="101">
        <f t="shared" si="55"/>
      </c>
      <c r="U119" s="15">
        <f>IF(H119="",0,H119)</f>
        <v>0</v>
      </c>
      <c r="V119" s="15">
        <f>IF(J119="",0,J119)</f>
        <v>0</v>
      </c>
      <c r="W119" s="15">
        <f>IF(N119="",0,N119)</f>
        <v>0</v>
      </c>
      <c r="X119" s="15">
        <f>IF(P119="",0,P119)</f>
        <v>0</v>
      </c>
      <c r="Y119" s="15">
        <f>IF(R119="",0,R119)</f>
        <v>0</v>
      </c>
      <c r="Z119" s="15" t="e">
        <f>IF(#REF!="",0,#REF!)</f>
        <v>#REF!</v>
      </c>
    </row>
    <row r="120" spans="1:26" s="23" customFormat="1" ht="12.75" customHeight="1">
      <c r="A120" s="12"/>
      <c r="B120" s="13"/>
      <c r="C120" s="14"/>
      <c r="D120" s="27"/>
      <c r="E120" s="63"/>
      <c r="F120" s="49"/>
      <c r="G120" s="45"/>
      <c r="H120" s="47">
        <f t="shared" si="50"/>
      </c>
      <c r="I120" s="48"/>
      <c r="J120" s="49">
        <f t="shared" si="51"/>
      </c>
      <c r="K120" s="45"/>
      <c r="L120" s="47"/>
      <c r="M120" s="48"/>
      <c r="N120" s="50">
        <f t="shared" si="52"/>
      </c>
      <c r="O120" s="45"/>
      <c r="P120" s="47">
        <f t="shared" si="53"/>
      </c>
      <c r="Q120" s="48"/>
      <c r="R120" s="50">
        <f t="shared" si="54"/>
      </c>
      <c r="S120" s="44">
        <f>IF(B120="","",SUM(H120,J120,N120,P120,R120,#REF!))</f>
      </c>
      <c r="T120" s="101">
        <f t="shared" si="55"/>
      </c>
      <c r="U120" s="15">
        <f>IF(H120="",0,H120)</f>
        <v>0</v>
      </c>
      <c r="V120" s="15">
        <f>IF(J120="",0,J120)</f>
        <v>0</v>
      </c>
      <c r="W120" s="15">
        <f>IF(N120="",0,N120)</f>
        <v>0</v>
      </c>
      <c r="X120" s="15">
        <f>IF(P120="",0,P120)</f>
        <v>0</v>
      </c>
      <c r="Y120" s="15">
        <f>IF(R120="",0,R120)</f>
        <v>0</v>
      </c>
      <c r="Z120" s="15" t="e">
        <f>IF(#REF!="",0,#REF!)</f>
        <v>#REF!</v>
      </c>
    </row>
    <row r="121" spans="1:25" s="23" customFormat="1" ht="12.75" customHeight="1">
      <c r="A121" s="12"/>
      <c r="B121" s="13"/>
      <c r="C121" s="14"/>
      <c r="D121" s="27"/>
      <c r="E121" s="63"/>
      <c r="F121" s="49"/>
      <c r="G121" s="45"/>
      <c r="H121" s="47">
        <f t="shared" si="50"/>
      </c>
      <c r="I121" s="48"/>
      <c r="J121" s="49">
        <f t="shared" si="51"/>
      </c>
      <c r="K121" s="45"/>
      <c r="L121" s="47"/>
      <c r="M121" s="48"/>
      <c r="N121" s="50">
        <f t="shared" si="52"/>
      </c>
      <c r="O121" s="45"/>
      <c r="P121" s="47">
        <f t="shared" si="53"/>
      </c>
      <c r="Q121" s="48"/>
      <c r="R121" s="50">
        <f t="shared" si="54"/>
      </c>
      <c r="S121" s="44">
        <f>IF(B121="","",SUM(H121,J121,N121,P121,R121,#REF!))</f>
      </c>
      <c r="T121" s="101">
        <f t="shared" si="55"/>
      </c>
      <c r="U121" s="37"/>
      <c r="V121" s="37"/>
      <c r="W121" s="37"/>
      <c r="X121" s="37"/>
      <c r="Y121" s="37"/>
    </row>
    <row r="122" spans="1:26" s="23" customFormat="1" ht="12.75" customHeight="1">
      <c r="A122" s="12"/>
      <c r="B122" s="13"/>
      <c r="C122" s="53"/>
      <c r="D122" s="54"/>
      <c r="E122" s="63"/>
      <c r="F122" s="49"/>
      <c r="G122" s="45"/>
      <c r="H122" s="47">
        <f t="shared" si="50"/>
      </c>
      <c r="I122" s="48"/>
      <c r="J122" s="49">
        <f t="shared" si="51"/>
      </c>
      <c r="K122" s="45"/>
      <c r="L122" s="47"/>
      <c r="M122" s="48"/>
      <c r="N122" s="50">
        <f t="shared" si="52"/>
      </c>
      <c r="O122" s="45"/>
      <c r="P122" s="47">
        <f t="shared" si="53"/>
      </c>
      <c r="Q122" s="48"/>
      <c r="R122" s="50">
        <f t="shared" si="54"/>
      </c>
      <c r="S122" s="44">
        <f>IF(B122="","",SUM(H122,J122,N122,P122,R122,#REF!))</f>
      </c>
      <c r="T122" s="101">
        <f t="shared" si="55"/>
      </c>
      <c r="U122" s="15">
        <f>IF(H122="",0,H122)</f>
        <v>0</v>
      </c>
      <c r="V122" s="15">
        <f>IF(J122="",0,J122)</f>
        <v>0</v>
      </c>
      <c r="W122" s="15">
        <f>IF(N122="",0,N122)</f>
        <v>0</v>
      </c>
      <c r="X122" s="15">
        <f>IF(P122="",0,P122)</f>
        <v>0</v>
      </c>
      <c r="Y122" s="15">
        <f>IF(R122="",0,R122)</f>
        <v>0</v>
      </c>
      <c r="Z122" s="15" t="e">
        <f>IF(#REF!="",0,#REF!)</f>
        <v>#REF!</v>
      </c>
    </row>
    <row r="123" spans="1:26" s="23" customFormat="1" ht="12.75" customHeight="1">
      <c r="A123" s="12"/>
      <c r="B123" s="13"/>
      <c r="C123" s="53"/>
      <c r="D123" s="54"/>
      <c r="E123" s="63"/>
      <c r="F123" s="49"/>
      <c r="G123" s="45"/>
      <c r="H123" s="47">
        <f t="shared" si="50"/>
      </c>
      <c r="I123" s="48"/>
      <c r="J123" s="49">
        <f t="shared" si="51"/>
      </c>
      <c r="K123" s="45"/>
      <c r="L123" s="47"/>
      <c r="M123" s="48"/>
      <c r="N123" s="50">
        <f t="shared" si="52"/>
      </c>
      <c r="O123" s="45"/>
      <c r="P123" s="47">
        <f t="shared" si="53"/>
      </c>
      <c r="Q123" s="48"/>
      <c r="R123" s="50">
        <f t="shared" si="54"/>
      </c>
      <c r="S123" s="44">
        <f>IF(B123="","",SUM(H123,J123,N123,P123,R123,#REF!))</f>
      </c>
      <c r="T123" s="101">
        <f t="shared" si="55"/>
      </c>
      <c r="U123" s="15">
        <f>IF(H123="",0,H123)</f>
        <v>0</v>
      </c>
      <c r="V123" s="15">
        <f>IF(J123="",0,J123)</f>
        <v>0</v>
      </c>
      <c r="W123" s="15">
        <f>IF(N123="",0,N123)</f>
        <v>0</v>
      </c>
      <c r="X123" s="15">
        <f>IF(P123="",0,P123)</f>
        <v>0</v>
      </c>
      <c r="Y123" s="15">
        <f>IF(R123="",0,R123)</f>
        <v>0</v>
      </c>
      <c r="Z123" s="15" t="e">
        <f>IF(#REF!="",0,#REF!)</f>
        <v>#REF!</v>
      </c>
    </row>
    <row r="124" spans="1:26" s="23" customFormat="1" ht="12.75" customHeight="1">
      <c r="A124" s="12"/>
      <c r="B124" s="13"/>
      <c r="C124" s="53"/>
      <c r="D124" s="54"/>
      <c r="E124" s="63"/>
      <c r="F124" s="49"/>
      <c r="G124" s="45"/>
      <c r="H124" s="47">
        <f t="shared" si="50"/>
      </c>
      <c r="I124" s="48"/>
      <c r="J124" s="49">
        <f t="shared" si="51"/>
      </c>
      <c r="K124" s="45"/>
      <c r="L124" s="47"/>
      <c r="M124" s="48"/>
      <c r="N124" s="50">
        <f t="shared" si="52"/>
      </c>
      <c r="O124" s="45"/>
      <c r="P124" s="47">
        <f t="shared" si="53"/>
      </c>
      <c r="Q124" s="48"/>
      <c r="R124" s="50">
        <f t="shared" si="54"/>
      </c>
      <c r="S124" s="44">
        <f>IF(B124="","",SUM(H124,J124,N124,P124,R124,#REF!))</f>
      </c>
      <c r="T124" s="101">
        <f t="shared" si="55"/>
      </c>
      <c r="U124" s="15">
        <f>IF(H124="",0,H124)</f>
        <v>0</v>
      </c>
      <c r="V124" s="15">
        <f>IF(J124="",0,J124)</f>
        <v>0</v>
      </c>
      <c r="W124" s="15">
        <f>IF(N124="",0,N124)</f>
        <v>0</v>
      </c>
      <c r="X124" s="15">
        <f>IF(P124="",0,P124)</f>
        <v>0</v>
      </c>
      <c r="Y124" s="15">
        <f>IF(R124="",0,R124)</f>
        <v>0</v>
      </c>
      <c r="Z124" s="15" t="e">
        <f>IF(#REF!="",0,#REF!)</f>
        <v>#REF!</v>
      </c>
    </row>
    <row r="125" spans="1:25" s="23" customFormat="1" ht="12.75" customHeight="1">
      <c r="A125" s="12"/>
      <c r="B125" s="13"/>
      <c r="C125" s="14"/>
      <c r="D125" s="27"/>
      <c r="E125" s="63"/>
      <c r="F125" s="49"/>
      <c r="G125" s="45"/>
      <c r="H125" s="47">
        <f t="shared" si="50"/>
      </c>
      <c r="I125" s="48"/>
      <c r="J125" s="49">
        <f t="shared" si="51"/>
      </c>
      <c r="K125" s="45"/>
      <c r="L125" s="47"/>
      <c r="M125" s="48"/>
      <c r="N125" s="50">
        <f t="shared" si="52"/>
      </c>
      <c r="O125" s="45"/>
      <c r="P125" s="47">
        <f t="shared" si="53"/>
      </c>
      <c r="Q125" s="48"/>
      <c r="R125" s="50">
        <f t="shared" si="54"/>
      </c>
      <c r="S125" s="44">
        <f>IF(B125="","",SUM(H125,J125,N125,P125,R125,#REF!))</f>
      </c>
      <c r="T125" s="101">
        <f t="shared" si="55"/>
      </c>
      <c r="U125" s="37"/>
      <c r="V125" s="37"/>
      <c r="W125" s="37"/>
      <c r="X125" s="37"/>
      <c r="Y125" s="37"/>
    </row>
    <row r="126" spans="1:25" s="23" customFormat="1" ht="12.75" customHeight="1">
      <c r="A126" s="12"/>
      <c r="B126" s="13"/>
      <c r="C126" s="14"/>
      <c r="D126" s="27"/>
      <c r="E126" s="63"/>
      <c r="F126" s="49"/>
      <c r="G126" s="45"/>
      <c r="H126" s="47">
        <f t="shared" si="50"/>
      </c>
      <c r="I126" s="48"/>
      <c r="J126" s="49">
        <f t="shared" si="51"/>
      </c>
      <c r="K126" s="45"/>
      <c r="L126" s="47"/>
      <c r="M126" s="48"/>
      <c r="N126" s="50">
        <f t="shared" si="52"/>
      </c>
      <c r="O126" s="45"/>
      <c r="P126" s="47">
        <f t="shared" si="53"/>
      </c>
      <c r="Q126" s="48"/>
      <c r="R126" s="50">
        <f t="shared" si="54"/>
      </c>
      <c r="S126" s="44">
        <f>IF(B126="","",SUM(H126,J126,N126,P126,R126,#REF!))</f>
      </c>
      <c r="T126" s="101">
        <f t="shared" si="55"/>
      </c>
      <c r="U126" s="37"/>
      <c r="V126" s="37"/>
      <c r="W126" s="37"/>
      <c r="X126" s="37"/>
      <c r="Y126" s="37"/>
    </row>
    <row r="127" spans="1:25" s="23" customFormat="1" ht="12.75" customHeight="1">
      <c r="A127" s="12"/>
      <c r="B127" s="13"/>
      <c r="C127" s="14"/>
      <c r="D127" s="27"/>
      <c r="E127" s="63"/>
      <c r="F127" s="49"/>
      <c r="G127" s="45"/>
      <c r="H127" s="47">
        <f t="shared" si="50"/>
      </c>
      <c r="I127" s="48"/>
      <c r="J127" s="49">
        <f t="shared" si="51"/>
      </c>
      <c r="K127" s="45"/>
      <c r="L127" s="47"/>
      <c r="M127" s="48"/>
      <c r="N127" s="50">
        <f t="shared" si="52"/>
      </c>
      <c r="O127" s="45"/>
      <c r="P127" s="47">
        <f t="shared" si="53"/>
      </c>
      <c r="Q127" s="48"/>
      <c r="R127" s="50">
        <f t="shared" si="54"/>
      </c>
      <c r="S127" s="44">
        <f>IF(B127="","",SUM(H127,J127,N127,P127,R127,#REF!))</f>
      </c>
      <c r="T127" s="101">
        <f t="shared" si="55"/>
      </c>
      <c r="U127" s="37"/>
      <c r="V127" s="37"/>
      <c r="W127" s="37"/>
      <c r="X127" s="37"/>
      <c r="Y127" s="37"/>
    </row>
    <row r="128" spans="1:25" s="23" customFormat="1" ht="12.75">
      <c r="A128" s="37"/>
      <c r="B128" s="3"/>
      <c r="C128" s="21"/>
      <c r="D128" s="28"/>
      <c r="E128" s="22"/>
      <c r="F128" s="22"/>
      <c r="M128" s="64"/>
      <c r="N128" s="64"/>
      <c r="Q128" s="64"/>
      <c r="R128" s="64"/>
      <c r="S128" s="30"/>
      <c r="T128" s="104"/>
      <c r="U128" s="37"/>
      <c r="V128" s="37"/>
      <c r="W128" s="37"/>
      <c r="X128" s="37"/>
      <c r="Y128" s="37"/>
    </row>
    <row r="129" spans="1:25" s="23" customFormat="1" ht="12.75">
      <c r="A129" s="37"/>
      <c r="B129" s="3"/>
      <c r="C129" s="21"/>
      <c r="D129" s="28"/>
      <c r="E129" s="22"/>
      <c r="F129" s="22"/>
      <c r="M129" s="64"/>
      <c r="N129" s="64"/>
      <c r="Q129" s="64"/>
      <c r="R129" s="64"/>
      <c r="S129" s="30"/>
      <c r="T129" s="104"/>
      <c r="U129" s="37"/>
      <c r="V129" s="37"/>
      <c r="W129" s="37"/>
      <c r="X129" s="37"/>
      <c r="Y129" s="37"/>
    </row>
    <row r="130" spans="1:25" s="23" customFormat="1" ht="12.75">
      <c r="A130" s="37"/>
      <c r="B130" s="3"/>
      <c r="C130" s="21"/>
      <c r="D130" s="28"/>
      <c r="E130" s="22"/>
      <c r="F130" s="22"/>
      <c r="M130" s="64"/>
      <c r="N130" s="64"/>
      <c r="Q130" s="64"/>
      <c r="R130" s="64"/>
      <c r="S130" s="30"/>
      <c r="T130" s="104"/>
      <c r="U130" s="37"/>
      <c r="V130" s="37"/>
      <c r="W130" s="37"/>
      <c r="X130" s="37"/>
      <c r="Y130" s="37"/>
    </row>
    <row r="131" spans="1:25" s="23" customFormat="1" ht="12.75">
      <c r="A131" s="37"/>
      <c r="B131" s="3"/>
      <c r="C131" s="21"/>
      <c r="D131" s="28"/>
      <c r="E131" s="22"/>
      <c r="F131" s="22"/>
      <c r="M131" s="64"/>
      <c r="N131" s="64"/>
      <c r="Q131" s="64"/>
      <c r="R131" s="64"/>
      <c r="S131" s="30"/>
      <c r="T131" s="104"/>
      <c r="U131" s="37"/>
      <c r="V131" s="37"/>
      <c r="W131" s="37"/>
      <c r="X131" s="37"/>
      <c r="Y131" s="37"/>
    </row>
    <row r="132" spans="1:25" s="23" customFormat="1" ht="12.75">
      <c r="A132" s="37"/>
      <c r="B132" s="3"/>
      <c r="C132" s="21"/>
      <c r="D132" s="28"/>
      <c r="E132" s="22"/>
      <c r="F132" s="22"/>
      <c r="M132" s="64"/>
      <c r="N132" s="64"/>
      <c r="Q132" s="64"/>
      <c r="R132" s="64"/>
      <c r="S132" s="30"/>
      <c r="T132" s="104"/>
      <c r="U132" s="37"/>
      <c r="V132" s="37"/>
      <c r="W132" s="37"/>
      <c r="X132" s="37"/>
      <c r="Y132" s="37"/>
    </row>
    <row r="133" spans="1:25" s="23" customFormat="1" ht="12.75">
      <c r="A133" s="37"/>
      <c r="B133" s="3"/>
      <c r="C133" s="21"/>
      <c r="D133" s="28"/>
      <c r="E133" s="22"/>
      <c r="F133" s="22"/>
      <c r="M133" s="64"/>
      <c r="N133" s="64"/>
      <c r="Q133" s="64"/>
      <c r="R133" s="64"/>
      <c r="S133" s="30"/>
      <c r="T133" s="104"/>
      <c r="U133" s="37"/>
      <c r="V133" s="37"/>
      <c r="W133" s="37"/>
      <c r="X133" s="37"/>
      <c r="Y133" s="37"/>
    </row>
    <row r="134" spans="1:25" s="23" customFormat="1" ht="12.75">
      <c r="A134" s="37"/>
      <c r="B134" s="3"/>
      <c r="C134" s="21"/>
      <c r="D134" s="28"/>
      <c r="E134" s="22"/>
      <c r="F134" s="22"/>
      <c r="M134" s="64"/>
      <c r="N134" s="64"/>
      <c r="Q134" s="64"/>
      <c r="R134" s="64"/>
      <c r="S134" s="30"/>
      <c r="T134" s="104"/>
      <c r="U134" s="37"/>
      <c r="V134" s="37"/>
      <c r="W134" s="37"/>
      <c r="X134" s="37"/>
      <c r="Y134" s="37"/>
    </row>
    <row r="135" spans="1:25" s="23" customFormat="1" ht="12.75">
      <c r="A135" s="37"/>
      <c r="B135" s="3"/>
      <c r="C135" s="21"/>
      <c r="D135" s="28"/>
      <c r="E135" s="22"/>
      <c r="F135" s="22"/>
      <c r="M135" s="64"/>
      <c r="N135" s="64"/>
      <c r="Q135" s="64"/>
      <c r="R135" s="64"/>
      <c r="S135" s="30"/>
      <c r="T135" s="104"/>
      <c r="U135" s="37"/>
      <c r="V135" s="37"/>
      <c r="W135" s="37"/>
      <c r="X135" s="37"/>
      <c r="Y135" s="37"/>
    </row>
    <row r="136" spans="1:25" s="23" customFormat="1" ht="12.75">
      <c r="A136" s="37"/>
      <c r="B136" s="3"/>
      <c r="C136" s="21"/>
      <c r="D136" s="28"/>
      <c r="E136" s="22"/>
      <c r="F136" s="22"/>
      <c r="M136" s="64"/>
      <c r="N136" s="64"/>
      <c r="Q136" s="64"/>
      <c r="R136" s="64"/>
      <c r="S136" s="30"/>
      <c r="T136" s="104"/>
      <c r="U136" s="37"/>
      <c r="V136" s="37"/>
      <c r="W136" s="37"/>
      <c r="X136" s="37"/>
      <c r="Y136" s="37"/>
    </row>
    <row r="137" spans="1:25" s="23" customFormat="1" ht="12.75">
      <c r="A137" s="37"/>
      <c r="B137" s="3"/>
      <c r="C137" s="21"/>
      <c r="D137" s="28"/>
      <c r="E137" s="22"/>
      <c r="F137" s="22"/>
      <c r="M137" s="64"/>
      <c r="N137" s="64"/>
      <c r="Q137" s="64"/>
      <c r="R137" s="64"/>
      <c r="S137" s="30"/>
      <c r="T137" s="104"/>
      <c r="U137" s="37"/>
      <c r="V137" s="37"/>
      <c r="W137" s="37"/>
      <c r="X137" s="37"/>
      <c r="Y137" s="37"/>
    </row>
    <row r="138" spans="1:25" s="23" customFormat="1" ht="12.75">
      <c r="A138" s="37"/>
      <c r="B138" s="3"/>
      <c r="C138" s="21"/>
      <c r="D138" s="28"/>
      <c r="E138" s="22"/>
      <c r="F138" s="22"/>
      <c r="M138" s="64"/>
      <c r="N138" s="64"/>
      <c r="Q138" s="64"/>
      <c r="R138" s="64"/>
      <c r="S138" s="30"/>
      <c r="T138" s="104"/>
      <c r="U138" s="37"/>
      <c r="V138" s="37"/>
      <c r="W138" s="37"/>
      <c r="X138" s="37"/>
      <c r="Y138" s="37"/>
    </row>
    <row r="139" spans="1:25" s="23" customFormat="1" ht="12.75">
      <c r="A139" s="37"/>
      <c r="B139" s="3"/>
      <c r="C139" s="21"/>
      <c r="D139" s="28"/>
      <c r="E139" s="22"/>
      <c r="F139" s="22"/>
      <c r="M139" s="64"/>
      <c r="N139" s="64"/>
      <c r="Q139" s="64"/>
      <c r="R139" s="64"/>
      <c r="S139" s="30"/>
      <c r="T139" s="104"/>
      <c r="U139" s="37"/>
      <c r="V139" s="37"/>
      <c r="W139" s="37"/>
      <c r="X139" s="37"/>
      <c r="Y139" s="37"/>
    </row>
    <row r="140" spans="1:25" s="23" customFormat="1" ht="12.75">
      <c r="A140" s="37"/>
      <c r="B140" s="3"/>
      <c r="C140" s="21"/>
      <c r="D140" s="28"/>
      <c r="E140" s="22"/>
      <c r="F140" s="22"/>
      <c r="M140" s="64"/>
      <c r="N140" s="64"/>
      <c r="Q140" s="64"/>
      <c r="R140" s="64"/>
      <c r="S140" s="30"/>
      <c r="T140" s="104"/>
      <c r="U140" s="37"/>
      <c r="V140" s="37"/>
      <c r="W140" s="37"/>
      <c r="X140" s="37"/>
      <c r="Y140" s="37"/>
    </row>
    <row r="141" spans="1:25" s="23" customFormat="1" ht="12.75">
      <c r="A141" s="37"/>
      <c r="B141" s="3"/>
      <c r="C141" s="21"/>
      <c r="D141" s="28"/>
      <c r="E141" s="22"/>
      <c r="F141" s="22"/>
      <c r="M141" s="64"/>
      <c r="N141" s="64"/>
      <c r="Q141" s="64"/>
      <c r="R141" s="64"/>
      <c r="S141" s="30"/>
      <c r="T141" s="104"/>
      <c r="U141" s="37"/>
      <c r="V141" s="37"/>
      <c r="W141" s="37"/>
      <c r="X141" s="37"/>
      <c r="Y141" s="37"/>
    </row>
    <row r="142" spans="1:25" s="23" customFormat="1" ht="12.75">
      <c r="A142" s="37"/>
      <c r="B142" s="3"/>
      <c r="C142" s="21"/>
      <c r="D142" s="28"/>
      <c r="E142" s="22"/>
      <c r="F142" s="22"/>
      <c r="M142" s="64"/>
      <c r="N142" s="64"/>
      <c r="Q142" s="64"/>
      <c r="R142" s="64"/>
      <c r="S142" s="30"/>
      <c r="T142" s="104"/>
      <c r="U142" s="37"/>
      <c r="V142" s="37"/>
      <c r="W142" s="37"/>
      <c r="X142" s="37"/>
      <c r="Y142" s="37"/>
    </row>
    <row r="143" spans="1:25" s="23" customFormat="1" ht="12.75">
      <c r="A143" s="37"/>
      <c r="B143" s="3"/>
      <c r="C143" s="21"/>
      <c r="D143" s="28"/>
      <c r="E143" s="22"/>
      <c r="F143" s="22"/>
      <c r="M143" s="64"/>
      <c r="N143" s="64"/>
      <c r="Q143" s="64"/>
      <c r="R143" s="64"/>
      <c r="S143" s="30"/>
      <c r="T143" s="104"/>
      <c r="U143" s="37"/>
      <c r="V143" s="37"/>
      <c r="W143" s="37"/>
      <c r="X143" s="37"/>
      <c r="Y143" s="37"/>
    </row>
    <row r="144" spans="1:25" s="23" customFormat="1" ht="12.75">
      <c r="A144" s="37"/>
      <c r="B144" s="3"/>
      <c r="C144" s="21"/>
      <c r="D144" s="28"/>
      <c r="E144" s="22"/>
      <c r="F144" s="22"/>
      <c r="M144" s="64"/>
      <c r="N144" s="64"/>
      <c r="Q144" s="64"/>
      <c r="R144" s="64"/>
      <c r="S144" s="30"/>
      <c r="T144" s="104"/>
      <c r="U144" s="37"/>
      <c r="V144" s="37"/>
      <c r="W144" s="37"/>
      <c r="X144" s="37"/>
      <c r="Y144" s="37"/>
    </row>
    <row r="145" spans="1:25" s="23" customFormat="1" ht="12.75">
      <c r="A145" s="37"/>
      <c r="B145" s="3"/>
      <c r="C145" s="21"/>
      <c r="D145" s="28"/>
      <c r="E145" s="22"/>
      <c r="F145" s="22"/>
      <c r="M145" s="64"/>
      <c r="N145" s="64"/>
      <c r="Q145" s="64"/>
      <c r="R145" s="64"/>
      <c r="S145" s="30"/>
      <c r="T145" s="104"/>
      <c r="U145" s="37"/>
      <c r="V145" s="37"/>
      <c r="W145" s="37"/>
      <c r="X145" s="37"/>
      <c r="Y145" s="37"/>
    </row>
    <row r="146" spans="1:25" s="23" customFormat="1" ht="12.75">
      <c r="A146" s="37"/>
      <c r="B146" s="3"/>
      <c r="C146" s="21"/>
      <c r="D146" s="28"/>
      <c r="E146" s="22"/>
      <c r="F146" s="22"/>
      <c r="M146" s="64"/>
      <c r="N146" s="64"/>
      <c r="Q146" s="64"/>
      <c r="R146" s="64"/>
      <c r="S146" s="30"/>
      <c r="T146" s="104"/>
      <c r="U146" s="37"/>
      <c r="V146" s="37"/>
      <c r="W146" s="37"/>
      <c r="X146" s="37"/>
      <c r="Y146" s="37"/>
    </row>
    <row r="147" spans="1:25" s="23" customFormat="1" ht="12.75">
      <c r="A147" s="37"/>
      <c r="B147" s="3"/>
      <c r="C147" s="21"/>
      <c r="D147" s="28"/>
      <c r="E147" s="22"/>
      <c r="F147" s="22"/>
      <c r="M147" s="64"/>
      <c r="N147" s="64"/>
      <c r="Q147" s="64"/>
      <c r="R147" s="64"/>
      <c r="S147" s="30"/>
      <c r="T147" s="104"/>
      <c r="U147" s="37"/>
      <c r="V147" s="37"/>
      <c r="W147" s="37"/>
      <c r="X147" s="37"/>
      <c r="Y147" s="37"/>
    </row>
    <row r="148" spans="1:25" s="23" customFormat="1" ht="12.75">
      <c r="A148" s="37"/>
      <c r="B148" s="3"/>
      <c r="C148" s="21"/>
      <c r="D148" s="28"/>
      <c r="E148" s="22"/>
      <c r="F148" s="22"/>
      <c r="M148" s="64"/>
      <c r="N148" s="64"/>
      <c r="Q148" s="64"/>
      <c r="R148" s="64"/>
      <c r="S148" s="30"/>
      <c r="T148" s="104"/>
      <c r="U148" s="37"/>
      <c r="V148" s="37"/>
      <c r="W148" s="37"/>
      <c r="X148" s="37"/>
      <c r="Y148" s="37"/>
    </row>
    <row r="149" spans="1:25" s="23" customFormat="1" ht="12.75">
      <c r="A149" s="37"/>
      <c r="B149" s="3"/>
      <c r="C149" s="21"/>
      <c r="D149" s="28"/>
      <c r="E149" s="22"/>
      <c r="F149" s="22"/>
      <c r="M149" s="64"/>
      <c r="N149" s="64"/>
      <c r="Q149" s="64"/>
      <c r="R149" s="64"/>
      <c r="S149" s="30"/>
      <c r="T149" s="104"/>
      <c r="U149" s="37"/>
      <c r="V149" s="37"/>
      <c r="W149" s="37"/>
      <c r="X149" s="37"/>
      <c r="Y149" s="37"/>
    </row>
    <row r="150" spans="1:25" s="23" customFormat="1" ht="12.75">
      <c r="A150" s="37"/>
      <c r="B150" s="3"/>
      <c r="C150" s="21"/>
      <c r="D150" s="28"/>
      <c r="E150" s="22"/>
      <c r="F150" s="22"/>
      <c r="M150" s="64"/>
      <c r="N150" s="64"/>
      <c r="Q150" s="64"/>
      <c r="R150" s="64"/>
      <c r="S150" s="30"/>
      <c r="T150" s="104"/>
      <c r="U150" s="37"/>
      <c r="V150" s="37"/>
      <c r="W150" s="37"/>
      <c r="X150" s="37"/>
      <c r="Y150" s="37"/>
    </row>
    <row r="151" spans="1:25" s="23" customFormat="1" ht="12.75">
      <c r="A151" s="37"/>
      <c r="B151" s="3"/>
      <c r="C151" s="21"/>
      <c r="D151" s="28"/>
      <c r="E151" s="22"/>
      <c r="F151" s="22"/>
      <c r="M151" s="64"/>
      <c r="N151" s="64"/>
      <c r="Q151" s="64"/>
      <c r="R151" s="64"/>
      <c r="S151" s="30"/>
      <c r="T151" s="104"/>
      <c r="U151" s="37"/>
      <c r="V151" s="37"/>
      <c r="W151" s="37"/>
      <c r="X151" s="37"/>
      <c r="Y151" s="37"/>
    </row>
  </sheetData>
  <sheetProtection/>
  <mergeCells count="10">
    <mergeCell ref="O1:P1"/>
    <mergeCell ref="Q1:R1"/>
    <mergeCell ref="S1:T1"/>
    <mergeCell ref="S2:T2"/>
    <mergeCell ref="B1:D1"/>
    <mergeCell ref="E1:F1"/>
    <mergeCell ref="G1:H1"/>
    <mergeCell ref="I1:J1"/>
    <mergeCell ref="K1:L1"/>
    <mergeCell ref="M1:N1"/>
  </mergeCells>
  <printOptions horizontalCentered="1" verticalCentered="1"/>
  <pageMargins left="0.39375" right="0.39375" top="0.5097222222222222" bottom="0.5201388888888889" header="0.5118055555555556" footer="0.5118055555555556"/>
  <pageSetup fitToHeight="1" fitToWidth="1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24" customWidth="1"/>
    <col min="2" max="2" width="17.7109375" style="22" customWidth="1"/>
    <col min="3" max="3" width="16.140625" style="22" customWidth="1"/>
    <col min="4" max="4" width="29.28125" style="29" customWidth="1"/>
    <col min="5" max="6" width="9.00390625" style="29" customWidth="1"/>
    <col min="7" max="12" width="8.8515625" style="24" customWidth="1"/>
    <col min="13" max="14" width="8.8515625" style="65" customWidth="1"/>
    <col min="15" max="16" width="8.8515625" style="24" customWidth="1"/>
    <col min="17" max="18" width="8.8515625" style="65" customWidth="1"/>
    <col min="19" max="20" width="8.8515625" style="24" customWidth="1"/>
    <col min="21" max="21" width="8.8515625" style="31" customWidth="1"/>
    <col min="22" max="22" width="8.8515625" style="105" customWidth="1"/>
    <col min="23" max="27" width="9.140625" style="24" hidden="1" customWidth="1"/>
    <col min="28" max="28" width="0" style="24" hidden="1" customWidth="1"/>
    <col min="29" max="16384" width="9.140625" style="24" customWidth="1"/>
  </cols>
  <sheetData>
    <row r="1" spans="1:27" s="3" customFormat="1" ht="13.5" thickBot="1">
      <c r="A1" s="1"/>
      <c r="B1" s="287" t="s">
        <v>552</v>
      </c>
      <c r="C1" s="288"/>
      <c r="D1" s="289"/>
      <c r="E1" s="278" t="s">
        <v>545</v>
      </c>
      <c r="F1" s="279"/>
      <c r="G1" s="274" t="s">
        <v>170</v>
      </c>
      <c r="H1" s="274"/>
      <c r="I1" s="280" t="s">
        <v>205</v>
      </c>
      <c r="J1" s="280"/>
      <c r="K1" s="274" t="s">
        <v>546</v>
      </c>
      <c r="L1" s="274"/>
      <c r="M1" s="275" t="s">
        <v>206</v>
      </c>
      <c r="N1" s="275"/>
      <c r="O1" s="274" t="s">
        <v>556</v>
      </c>
      <c r="P1" s="274"/>
      <c r="Q1" s="275" t="s">
        <v>169</v>
      </c>
      <c r="R1" s="275"/>
      <c r="S1" s="274" t="s">
        <v>171</v>
      </c>
      <c r="T1" s="274"/>
      <c r="U1" s="295" t="s">
        <v>156</v>
      </c>
      <c r="V1" s="295"/>
      <c r="W1" s="2"/>
      <c r="X1" s="2"/>
      <c r="Y1" s="2"/>
      <c r="Z1" s="2"/>
      <c r="AA1" s="2"/>
    </row>
    <row r="2" spans="1:27" s="3" customFormat="1" ht="13.5" thickBot="1">
      <c r="A2" s="33"/>
      <c r="B2" s="19"/>
      <c r="C2" s="4"/>
      <c r="D2" s="25"/>
      <c r="E2" s="58">
        <v>0.009375</v>
      </c>
      <c r="F2" s="59"/>
      <c r="G2" s="35">
        <v>0.017847222222222223</v>
      </c>
      <c r="H2" s="32"/>
      <c r="I2" s="39">
        <v>0.01951388888888889</v>
      </c>
      <c r="J2" s="34"/>
      <c r="K2" s="35">
        <v>0.01005787037037037</v>
      </c>
      <c r="L2" s="32"/>
      <c r="M2" s="39">
        <v>0.023078703703703702</v>
      </c>
      <c r="N2" s="40"/>
      <c r="O2" s="35"/>
      <c r="P2" s="32"/>
      <c r="Q2" s="39"/>
      <c r="R2" s="40"/>
      <c r="S2" s="35">
        <v>0.024201388888888887</v>
      </c>
      <c r="T2" s="32"/>
      <c r="U2" s="295"/>
      <c r="V2" s="295"/>
      <c r="W2" s="2"/>
      <c r="X2" s="2"/>
      <c r="Y2" s="2"/>
      <c r="Z2" s="2"/>
      <c r="AA2" s="2"/>
    </row>
    <row r="3" spans="1:27" s="3" customFormat="1" ht="13.5" thickBot="1">
      <c r="A3" s="1" t="s">
        <v>769</v>
      </c>
      <c r="B3" s="5" t="s">
        <v>158</v>
      </c>
      <c r="C3" s="6" t="s">
        <v>159</v>
      </c>
      <c r="D3" s="26" t="s">
        <v>160</v>
      </c>
      <c r="E3" s="60" t="s">
        <v>161</v>
      </c>
      <c r="F3" s="61" t="s">
        <v>162</v>
      </c>
      <c r="G3" s="7" t="s">
        <v>161</v>
      </c>
      <c r="H3" s="8" t="s">
        <v>162</v>
      </c>
      <c r="I3" s="9" t="s">
        <v>161</v>
      </c>
      <c r="J3" s="10" t="s">
        <v>162</v>
      </c>
      <c r="K3" s="11" t="s">
        <v>753</v>
      </c>
      <c r="L3" s="8" t="s">
        <v>754</v>
      </c>
      <c r="M3" s="17" t="s">
        <v>161</v>
      </c>
      <c r="N3" s="18" t="s">
        <v>162</v>
      </c>
      <c r="O3" s="11"/>
      <c r="P3" s="8"/>
      <c r="Q3" s="17" t="s">
        <v>161</v>
      </c>
      <c r="R3" s="18" t="s">
        <v>162</v>
      </c>
      <c r="S3" s="11" t="s">
        <v>161</v>
      </c>
      <c r="T3" s="8" t="s">
        <v>162</v>
      </c>
      <c r="U3" s="41" t="s">
        <v>163</v>
      </c>
      <c r="V3" s="102" t="s">
        <v>164</v>
      </c>
      <c r="W3" s="2" t="s">
        <v>165</v>
      </c>
      <c r="X3" s="2">
        <v>1000</v>
      </c>
      <c r="Y3" s="2"/>
      <c r="Z3" s="2"/>
      <c r="AA3" s="2"/>
    </row>
    <row r="4" spans="1:28" s="3" customFormat="1" ht="12.75" customHeight="1">
      <c r="A4" s="68">
        <v>1</v>
      </c>
      <c r="B4" s="106" t="s">
        <v>360</v>
      </c>
      <c r="C4" s="107" t="s">
        <v>361</v>
      </c>
      <c r="D4" s="52" t="s">
        <v>208</v>
      </c>
      <c r="E4" s="95">
        <v>0.009375</v>
      </c>
      <c r="F4" s="96">
        <v>1000</v>
      </c>
      <c r="G4" s="116">
        <v>0.019618055555555555</v>
      </c>
      <c r="H4" s="69">
        <f aca="true" t="shared" si="0" ref="H4:H24">IF(G4="","",G$2/(G4)*$X$3)</f>
        <v>909.7345132743363</v>
      </c>
      <c r="I4" s="100">
        <v>0.01951388888888889</v>
      </c>
      <c r="J4" s="62">
        <f aca="true" t="shared" si="1" ref="J4:J24">IF(I4="","",I$2/(I4)*$X$3)</f>
        <v>1000</v>
      </c>
      <c r="K4" s="116">
        <v>0.010057870370370377</v>
      </c>
      <c r="L4" s="118">
        <v>1000</v>
      </c>
      <c r="M4" s="119">
        <v>0.023078703703703702</v>
      </c>
      <c r="N4" s="71">
        <f aca="true" t="shared" si="2" ref="N4:N24">IF(M4="","",M$2/(M4)*$X$3)</f>
        <v>1000</v>
      </c>
      <c r="O4" s="118"/>
      <c r="P4" s="118"/>
      <c r="Q4" s="242">
        <v>0.011967592592592592</v>
      </c>
      <c r="R4" s="121">
        <v>1000</v>
      </c>
      <c r="S4" s="80">
        <v>0.02652777777777778</v>
      </c>
      <c r="T4" s="69">
        <f aca="true" t="shared" si="3" ref="T4:T24">IF(S4="","",S$2/(S4)*$X$3)</f>
        <v>912.3036649214658</v>
      </c>
      <c r="U4" s="44">
        <f aca="true" t="shared" si="4" ref="U4:U24">IF(B4="","",SUM(H4,J4,N4,R4,T4,P4,L4,F4))</f>
        <v>6822.038178195802</v>
      </c>
      <c r="V4" s="103">
        <f>R4+N4+L4</f>
        <v>3000</v>
      </c>
      <c r="W4" s="15">
        <f aca="true" t="shared" si="5" ref="W4:W9">IF(H4="",0,H4)</f>
        <v>909.7345132743363</v>
      </c>
      <c r="X4" s="15">
        <f aca="true" t="shared" si="6" ref="X4:X9">IF(J4="",0,J4)</f>
        <v>1000</v>
      </c>
      <c r="Y4" s="15">
        <f aca="true" t="shared" si="7" ref="Y4:Y9">IF(N4="",0,N4)</f>
        <v>1000</v>
      </c>
      <c r="Z4" s="15">
        <f aca="true" t="shared" si="8" ref="Z4:Z9">IF(R4="",0,R4)</f>
        <v>1000</v>
      </c>
      <c r="AA4" s="15">
        <f aca="true" t="shared" si="9" ref="AA4:AA9">IF(T4="",0,T4)</f>
        <v>912.3036649214658</v>
      </c>
      <c r="AB4" s="15" t="e">
        <f>IF(#REF!="",0,#REF!)</f>
        <v>#REF!</v>
      </c>
    </row>
    <row r="5" spans="1:29" s="3" customFormat="1" ht="12.75" customHeight="1">
      <c r="A5" s="12">
        <v>2</v>
      </c>
      <c r="B5" s="51" t="s">
        <v>180</v>
      </c>
      <c r="C5" s="51" t="s">
        <v>181</v>
      </c>
      <c r="D5" s="27" t="s">
        <v>209</v>
      </c>
      <c r="E5" s="63">
        <v>0.010416666666666666</v>
      </c>
      <c r="F5" s="49">
        <v>900</v>
      </c>
      <c r="G5" s="45">
        <v>0.017847222222222223</v>
      </c>
      <c r="H5" s="47">
        <f t="shared" si="0"/>
        <v>1000</v>
      </c>
      <c r="I5" s="48">
        <v>0.02263888888888889</v>
      </c>
      <c r="J5" s="49">
        <f t="shared" si="1"/>
        <v>861.9631901840492</v>
      </c>
      <c r="K5" s="45">
        <v>0.011041666666666665</v>
      </c>
      <c r="L5" s="47">
        <f aca="true" t="shared" si="10" ref="L5:L17">IF(K5="","",K$2/(K5)*$X$3)</f>
        <v>910.9014675052412</v>
      </c>
      <c r="M5" s="48">
        <v>0.02388888888888889</v>
      </c>
      <c r="N5" s="50">
        <f t="shared" si="2"/>
        <v>966.0852713178293</v>
      </c>
      <c r="O5" s="45"/>
      <c r="P5" s="47"/>
      <c r="Q5" s="48">
        <v>0.01306712962962963</v>
      </c>
      <c r="R5" s="50">
        <v>915</v>
      </c>
      <c r="S5" s="46">
        <v>0.02770833333333333</v>
      </c>
      <c r="T5" s="47">
        <f t="shared" si="3"/>
        <v>873.4335839598998</v>
      </c>
      <c r="U5" s="44">
        <f t="shared" si="4"/>
        <v>6427.38351296702</v>
      </c>
      <c r="V5" s="101">
        <f>H5+N5+R5</f>
        <v>2881.085271317829</v>
      </c>
      <c r="W5" s="15">
        <f t="shared" si="5"/>
        <v>1000</v>
      </c>
      <c r="X5" s="15">
        <f t="shared" si="6"/>
        <v>861.9631901840492</v>
      </c>
      <c r="Y5" s="15">
        <f t="shared" si="7"/>
        <v>966.0852713178293</v>
      </c>
      <c r="Z5" s="15">
        <f t="shared" si="8"/>
        <v>915</v>
      </c>
      <c r="AA5" s="15">
        <f t="shared" si="9"/>
        <v>873.4335839598998</v>
      </c>
      <c r="AB5" s="15" t="e">
        <f>IF(#REF!="",0,#REF!)</f>
        <v>#REF!</v>
      </c>
      <c r="AC5" s="16"/>
    </row>
    <row r="6" spans="1:28" s="3" customFormat="1" ht="12.75" customHeight="1">
      <c r="A6" s="68">
        <v>3</v>
      </c>
      <c r="B6" s="51" t="s">
        <v>414</v>
      </c>
      <c r="C6" s="51" t="s">
        <v>147</v>
      </c>
      <c r="D6" s="27" t="s">
        <v>304</v>
      </c>
      <c r="E6" s="63">
        <v>0.00980324074074074</v>
      </c>
      <c r="F6" s="49">
        <v>956</v>
      </c>
      <c r="G6" s="45"/>
      <c r="H6" s="47">
        <f t="shared" si="0"/>
      </c>
      <c r="I6" s="48">
        <v>0.021678240740740738</v>
      </c>
      <c r="J6" s="49">
        <f t="shared" si="1"/>
        <v>900.1601708489056</v>
      </c>
      <c r="K6" s="45">
        <v>0.010671296296296297</v>
      </c>
      <c r="L6" s="47">
        <f t="shared" si="10"/>
        <v>942.5162689804771</v>
      </c>
      <c r="M6" s="48">
        <v>0.024930555555555553</v>
      </c>
      <c r="N6" s="50">
        <f t="shared" si="2"/>
        <v>925.719591457753</v>
      </c>
      <c r="O6" s="45"/>
      <c r="P6" s="47"/>
      <c r="Q6" s="48">
        <v>0.012615740740740742</v>
      </c>
      <c r="R6" s="50">
        <v>948</v>
      </c>
      <c r="S6" s="46"/>
      <c r="T6" s="47">
        <f t="shared" si="3"/>
      </c>
      <c r="U6" s="44">
        <f t="shared" si="4"/>
        <v>4672.396031287135</v>
      </c>
      <c r="V6" s="101">
        <f>F6+R6+L6</f>
        <v>2846.516268980477</v>
      </c>
      <c r="W6" s="15">
        <f t="shared" si="5"/>
        <v>0</v>
      </c>
      <c r="X6" s="15">
        <f t="shared" si="6"/>
        <v>900.1601708489056</v>
      </c>
      <c r="Y6" s="15">
        <f t="shared" si="7"/>
        <v>925.719591457753</v>
      </c>
      <c r="Z6" s="15">
        <f t="shared" si="8"/>
        <v>948</v>
      </c>
      <c r="AA6" s="15">
        <f t="shared" si="9"/>
        <v>0</v>
      </c>
      <c r="AB6" s="15" t="e">
        <f>IF(#REF!="",0,#REF!)</f>
        <v>#REF!</v>
      </c>
    </row>
    <row r="7" spans="1:28" s="3" customFormat="1" ht="12.75" customHeight="1">
      <c r="A7" s="12">
        <v>4</v>
      </c>
      <c r="B7" s="13" t="s">
        <v>193</v>
      </c>
      <c r="C7" s="14" t="s">
        <v>194</v>
      </c>
      <c r="D7" s="27" t="s">
        <v>209</v>
      </c>
      <c r="E7" s="63">
        <v>0.01056712962962963</v>
      </c>
      <c r="F7" s="49">
        <v>887</v>
      </c>
      <c r="G7" s="45">
        <v>0.01869212962962963</v>
      </c>
      <c r="H7" s="69">
        <f t="shared" si="0"/>
        <v>954.798761609907</v>
      </c>
      <c r="I7" s="48">
        <v>0.02165509259259259</v>
      </c>
      <c r="J7" s="49">
        <f t="shared" si="1"/>
        <v>901.1223944414752</v>
      </c>
      <c r="K7" s="45">
        <v>0.01137731481481482</v>
      </c>
      <c r="L7" s="47">
        <f t="shared" si="10"/>
        <v>884.0284842319426</v>
      </c>
      <c r="M7" s="48"/>
      <c r="N7" s="71">
        <f t="shared" si="2"/>
      </c>
      <c r="O7" s="45"/>
      <c r="P7" s="47"/>
      <c r="Q7" s="48">
        <v>0.013946759259259258</v>
      </c>
      <c r="R7" s="50">
        <v>858</v>
      </c>
      <c r="S7" s="46"/>
      <c r="T7" s="47">
        <f t="shared" si="3"/>
      </c>
      <c r="U7" s="44">
        <f t="shared" si="4"/>
        <v>4484.949640283325</v>
      </c>
      <c r="V7" s="101">
        <f>H7+J7+F7</f>
        <v>2742.9211560513822</v>
      </c>
      <c r="W7" s="15">
        <f t="shared" si="5"/>
        <v>954.798761609907</v>
      </c>
      <c r="X7" s="15">
        <f t="shared" si="6"/>
        <v>901.1223944414752</v>
      </c>
      <c r="Y7" s="15">
        <f t="shared" si="7"/>
        <v>0</v>
      </c>
      <c r="Z7" s="15">
        <f t="shared" si="8"/>
        <v>858</v>
      </c>
      <c r="AA7" s="15">
        <f t="shared" si="9"/>
        <v>0</v>
      </c>
      <c r="AB7" s="15" t="e">
        <f>IF(#REF!="",0,#REF!)</f>
        <v>#REF!</v>
      </c>
    </row>
    <row r="8" spans="1:29" s="3" customFormat="1" ht="12.75" customHeight="1">
      <c r="A8" s="68">
        <v>5</v>
      </c>
      <c r="B8" s="13" t="s">
        <v>295</v>
      </c>
      <c r="C8" s="14" t="s">
        <v>305</v>
      </c>
      <c r="D8" s="27" t="s">
        <v>208</v>
      </c>
      <c r="E8" s="63">
        <v>0.011087962962962964</v>
      </c>
      <c r="F8" s="49">
        <v>845</v>
      </c>
      <c r="G8" s="45"/>
      <c r="H8" s="47">
        <f t="shared" si="0"/>
      </c>
      <c r="I8" s="48"/>
      <c r="J8" s="49">
        <f t="shared" si="1"/>
      </c>
      <c r="K8" s="45"/>
      <c r="L8" s="47">
        <f t="shared" si="10"/>
      </c>
      <c r="M8" s="48">
        <v>0.02546296296296296</v>
      </c>
      <c r="N8" s="50">
        <f t="shared" si="2"/>
        <v>906.3636363636364</v>
      </c>
      <c r="O8" s="45"/>
      <c r="P8" s="47"/>
      <c r="Q8" s="48">
        <v>0.013993055555555555</v>
      </c>
      <c r="R8" s="50">
        <v>855</v>
      </c>
      <c r="S8" s="46"/>
      <c r="T8" s="47">
        <f t="shared" si="3"/>
      </c>
      <c r="U8" s="44">
        <f t="shared" si="4"/>
        <v>2606.3636363636365</v>
      </c>
      <c r="V8" s="101">
        <f>R8+N8+F8</f>
        <v>2606.3636363636365</v>
      </c>
      <c r="W8" s="15">
        <f t="shared" si="5"/>
        <v>0</v>
      </c>
      <c r="X8" s="15">
        <f t="shared" si="6"/>
        <v>0</v>
      </c>
      <c r="Y8" s="15">
        <f t="shared" si="7"/>
        <v>906.3636363636364</v>
      </c>
      <c r="Z8" s="15">
        <f t="shared" si="8"/>
        <v>855</v>
      </c>
      <c r="AA8" s="15">
        <f t="shared" si="9"/>
        <v>0</v>
      </c>
      <c r="AB8" s="15" t="e">
        <f>IF(#REF!="",0,#REF!)</f>
        <v>#REF!</v>
      </c>
      <c r="AC8" s="16"/>
    </row>
    <row r="9" spans="1:28" s="3" customFormat="1" ht="12.75" customHeight="1">
      <c r="A9" s="12">
        <v>6</v>
      </c>
      <c r="B9" s="51" t="s">
        <v>149</v>
      </c>
      <c r="C9" s="51" t="s">
        <v>380</v>
      </c>
      <c r="D9" s="27" t="s">
        <v>557</v>
      </c>
      <c r="E9" s="63"/>
      <c r="F9" s="49"/>
      <c r="G9" s="45"/>
      <c r="H9" s="47">
        <f t="shared" si="0"/>
      </c>
      <c r="I9" s="48">
        <v>0.023472222222222217</v>
      </c>
      <c r="J9" s="49">
        <f t="shared" si="1"/>
        <v>831.3609467455624</v>
      </c>
      <c r="K9" s="45">
        <v>0.011631944444444452</v>
      </c>
      <c r="L9" s="47">
        <f t="shared" si="10"/>
        <v>864.6766169154223</v>
      </c>
      <c r="M9" s="48">
        <v>0.026539351851851852</v>
      </c>
      <c r="N9" s="50">
        <f t="shared" si="2"/>
        <v>869.6031399912777</v>
      </c>
      <c r="O9" s="45"/>
      <c r="P9" s="47"/>
      <c r="Q9" s="48"/>
      <c r="R9" s="50">
        <f>IF(Q9="","",Q$2/(Q9)*$X$3)</f>
      </c>
      <c r="S9" s="46">
        <v>0.03193287037037037</v>
      </c>
      <c r="T9" s="47">
        <f t="shared" si="3"/>
        <v>757.883291047481</v>
      </c>
      <c r="U9" s="44">
        <f t="shared" si="4"/>
        <v>3323.5239946997435</v>
      </c>
      <c r="V9" s="101">
        <f>L9+N9+J9</f>
        <v>2565.6407036522623</v>
      </c>
      <c r="W9" s="15">
        <f t="shared" si="5"/>
        <v>0</v>
      </c>
      <c r="X9" s="15">
        <f t="shared" si="6"/>
        <v>831.3609467455624</v>
      </c>
      <c r="Y9" s="15">
        <f t="shared" si="7"/>
        <v>869.6031399912777</v>
      </c>
      <c r="Z9" s="15">
        <f t="shared" si="8"/>
        <v>0</v>
      </c>
      <c r="AA9" s="15">
        <f t="shared" si="9"/>
        <v>757.883291047481</v>
      </c>
      <c r="AB9" s="15" t="e">
        <f>IF(#REF!="",0,#REF!)</f>
        <v>#REF!</v>
      </c>
    </row>
    <row r="10" spans="1:27" s="3" customFormat="1" ht="12.75" customHeight="1">
      <c r="A10" s="68">
        <v>7</v>
      </c>
      <c r="B10" s="90" t="s">
        <v>204</v>
      </c>
      <c r="C10" s="55" t="s">
        <v>244</v>
      </c>
      <c r="D10" s="90" t="s">
        <v>230</v>
      </c>
      <c r="E10" s="63"/>
      <c r="F10" s="49"/>
      <c r="G10" s="45"/>
      <c r="H10" s="69">
        <f t="shared" si="0"/>
      </c>
      <c r="I10" s="243">
        <v>0.023854166666666666</v>
      </c>
      <c r="J10" s="49">
        <f t="shared" si="1"/>
        <v>818.0494905385735</v>
      </c>
      <c r="K10" s="45"/>
      <c r="L10" s="47">
        <f t="shared" si="10"/>
      </c>
      <c r="M10" s="48">
        <v>0.02584490740740741</v>
      </c>
      <c r="N10" s="71">
        <f t="shared" si="2"/>
        <v>892.9690998656514</v>
      </c>
      <c r="O10" s="45"/>
      <c r="P10" s="47"/>
      <c r="Q10" s="48">
        <v>0.014872685185185185</v>
      </c>
      <c r="R10" s="50">
        <v>804</v>
      </c>
      <c r="S10" s="46"/>
      <c r="T10" s="47">
        <f t="shared" si="3"/>
      </c>
      <c r="U10" s="44">
        <f t="shared" si="4"/>
        <v>2515.018590404225</v>
      </c>
      <c r="V10" s="101">
        <f>R10+N10+J10</f>
        <v>2515.018590404225</v>
      </c>
      <c r="W10" s="2" t="s">
        <v>166</v>
      </c>
      <c r="X10" s="2">
        <v>3</v>
      </c>
      <c r="Y10" s="2"/>
      <c r="Z10" s="2"/>
      <c r="AA10" s="2"/>
    </row>
    <row r="11" spans="1:28" s="3" customFormat="1" ht="12.75" customHeight="1">
      <c r="A11" s="12">
        <v>8</v>
      </c>
      <c r="B11" s="90" t="s">
        <v>202</v>
      </c>
      <c r="C11" s="14" t="s">
        <v>203</v>
      </c>
      <c r="D11" s="90" t="s">
        <v>230</v>
      </c>
      <c r="E11" s="63"/>
      <c r="F11" s="49"/>
      <c r="G11" s="45"/>
      <c r="H11" s="47">
        <f t="shared" si="0"/>
      </c>
      <c r="I11" s="243">
        <v>0.028564814814814814</v>
      </c>
      <c r="J11" s="49">
        <f t="shared" si="1"/>
        <v>683.1442463533226</v>
      </c>
      <c r="K11" s="45">
        <v>0.015578703703703704</v>
      </c>
      <c r="L11" s="47">
        <f t="shared" si="10"/>
        <v>645.6166419019315</v>
      </c>
      <c r="M11" s="48"/>
      <c r="N11" s="50">
        <f t="shared" si="2"/>
      </c>
      <c r="O11" s="45"/>
      <c r="P11" s="47"/>
      <c r="Q11" s="48">
        <v>0.017731481481481483</v>
      </c>
      <c r="R11" s="50">
        <v>674</v>
      </c>
      <c r="S11" s="46"/>
      <c r="T11" s="47">
        <f t="shared" si="3"/>
      </c>
      <c r="U11" s="44">
        <f t="shared" si="4"/>
        <v>2002.760888255254</v>
      </c>
      <c r="V11" s="101">
        <f>J11+L11+R11</f>
        <v>2002.760888255254</v>
      </c>
      <c r="W11" s="15">
        <f aca="true" t="shared" si="11" ref="W11:W24">IF(H11="",0,H11)</f>
        <v>0</v>
      </c>
      <c r="X11" s="15">
        <f aca="true" t="shared" si="12" ref="X11:X24">IF(J11="",0,J11)</f>
        <v>683.1442463533226</v>
      </c>
      <c r="Y11" s="15">
        <f aca="true" t="shared" si="13" ref="Y11:Y24">IF(N11="",0,N11)</f>
        <v>0</v>
      </c>
      <c r="Z11" s="15">
        <f aca="true" t="shared" si="14" ref="Z11:Z24">IF(R11="",0,R11)</f>
        <v>674</v>
      </c>
      <c r="AA11" s="15">
        <f aca="true" t="shared" si="15" ref="AA11:AA24">IF(T11="",0,T11)</f>
        <v>0</v>
      </c>
      <c r="AB11" s="15" t="e">
        <f>IF(#REF!="",0,#REF!)</f>
        <v>#REF!</v>
      </c>
    </row>
    <row r="12" spans="1:29" s="3" customFormat="1" ht="12.75" customHeight="1">
      <c r="A12" s="68">
        <v>9</v>
      </c>
      <c r="B12" s="72" t="s">
        <v>416</v>
      </c>
      <c r="C12" s="87" t="s">
        <v>417</v>
      </c>
      <c r="D12" s="89" t="s">
        <v>178</v>
      </c>
      <c r="E12" s="63"/>
      <c r="F12" s="49"/>
      <c r="G12" s="45">
        <v>0.01851851851851852</v>
      </c>
      <c r="H12" s="47">
        <f t="shared" si="0"/>
        <v>963.7499999999999</v>
      </c>
      <c r="I12" s="70"/>
      <c r="J12" s="49">
        <f t="shared" si="1"/>
      </c>
      <c r="K12" s="45">
        <v>0.01295138888888888</v>
      </c>
      <c r="L12" s="47">
        <f t="shared" si="10"/>
        <v>776.5862377122436</v>
      </c>
      <c r="M12" s="48"/>
      <c r="N12" s="50">
        <f t="shared" si="2"/>
      </c>
      <c r="O12" s="45"/>
      <c r="P12" s="47"/>
      <c r="Q12" s="48"/>
      <c r="R12" s="50">
        <f>IF(Q12="","",Q$2/(Q12)*$X$3)</f>
      </c>
      <c r="S12" s="46"/>
      <c r="T12" s="47">
        <f t="shared" si="3"/>
      </c>
      <c r="U12" s="44">
        <f t="shared" si="4"/>
        <v>1740.3362377122435</v>
      </c>
      <c r="V12" s="101">
        <f>L12+H12</f>
        <v>1740.3362377122435</v>
      </c>
      <c r="W12" s="15">
        <f t="shared" si="11"/>
        <v>963.7499999999999</v>
      </c>
      <c r="X12" s="15">
        <f t="shared" si="12"/>
        <v>0</v>
      </c>
      <c r="Y12" s="15">
        <f t="shared" si="13"/>
        <v>0</v>
      </c>
      <c r="Z12" s="15">
        <f t="shared" si="14"/>
        <v>0</v>
      </c>
      <c r="AA12" s="15">
        <f t="shared" si="15"/>
        <v>0</v>
      </c>
      <c r="AB12" s="15" t="e">
        <f>IF(#REF!="",0,#REF!)</f>
        <v>#REF!</v>
      </c>
      <c r="AC12" s="16"/>
    </row>
    <row r="13" spans="1:28" s="3" customFormat="1" ht="12.75" customHeight="1">
      <c r="A13" s="12">
        <v>10</v>
      </c>
      <c r="B13" s="86" t="s">
        <v>96</v>
      </c>
      <c r="C13" s="14" t="s">
        <v>247</v>
      </c>
      <c r="D13" s="86" t="s">
        <v>230</v>
      </c>
      <c r="E13" s="63"/>
      <c r="F13" s="49"/>
      <c r="G13" s="45"/>
      <c r="H13" s="69">
        <f t="shared" si="0"/>
      </c>
      <c r="I13" s="244">
        <v>0.024791666666666667</v>
      </c>
      <c r="J13" s="49">
        <f t="shared" si="1"/>
        <v>787.1148459383753</v>
      </c>
      <c r="K13" s="45"/>
      <c r="L13" s="47">
        <f t="shared" si="10"/>
      </c>
      <c r="M13" s="48"/>
      <c r="N13" s="71">
        <f t="shared" si="2"/>
      </c>
      <c r="O13" s="45"/>
      <c r="P13" s="47"/>
      <c r="Q13" s="48">
        <v>0.01601851851851852</v>
      </c>
      <c r="R13" s="50">
        <v>747</v>
      </c>
      <c r="S13" s="80"/>
      <c r="T13" s="47">
        <f t="shared" si="3"/>
      </c>
      <c r="U13" s="44">
        <f t="shared" si="4"/>
        <v>1534.1148459383753</v>
      </c>
      <c r="V13" s="101">
        <f>R13+J13</f>
        <v>1534.1148459383753</v>
      </c>
      <c r="W13" s="15">
        <f t="shared" si="11"/>
        <v>0</v>
      </c>
      <c r="X13" s="15">
        <f t="shared" si="12"/>
        <v>787.1148459383753</v>
      </c>
      <c r="Y13" s="15">
        <f t="shared" si="13"/>
        <v>0</v>
      </c>
      <c r="Z13" s="15">
        <f t="shared" si="14"/>
        <v>747</v>
      </c>
      <c r="AA13" s="15">
        <f t="shared" si="15"/>
        <v>0</v>
      </c>
      <c r="AB13" s="15" t="e">
        <f>IF(#REF!="",0,#REF!)</f>
        <v>#REF!</v>
      </c>
    </row>
    <row r="14" spans="1:28" s="3" customFormat="1" ht="12.75" customHeight="1">
      <c r="A14" s="68">
        <v>11</v>
      </c>
      <c r="B14" s="236" t="s">
        <v>190</v>
      </c>
      <c r="C14" s="237" t="s">
        <v>92</v>
      </c>
      <c r="D14" s="236" t="s">
        <v>230</v>
      </c>
      <c r="E14" s="114"/>
      <c r="F14" s="238"/>
      <c r="G14" s="216"/>
      <c r="H14" s="217">
        <f t="shared" si="0"/>
      </c>
      <c r="I14" s="245">
        <v>0.025555555555555557</v>
      </c>
      <c r="J14" s="238">
        <f t="shared" si="1"/>
        <v>763.5869565217391</v>
      </c>
      <c r="K14" s="216"/>
      <c r="L14" s="217">
        <f t="shared" si="10"/>
      </c>
      <c r="M14" s="239"/>
      <c r="N14" s="240">
        <f t="shared" si="2"/>
      </c>
      <c r="O14" s="216"/>
      <c r="P14" s="217"/>
      <c r="Q14" s="239">
        <v>0.01667824074074074</v>
      </c>
      <c r="R14" s="240">
        <v>717</v>
      </c>
      <c r="S14" s="80"/>
      <c r="T14" s="217">
        <f t="shared" si="3"/>
      </c>
      <c r="U14" s="233">
        <f t="shared" si="4"/>
        <v>1480.586956521739</v>
      </c>
      <c r="V14" s="241">
        <f>R14+J14</f>
        <v>1480.586956521739</v>
      </c>
      <c r="W14" s="15">
        <f t="shared" si="11"/>
        <v>0</v>
      </c>
      <c r="X14" s="15">
        <f t="shared" si="12"/>
        <v>763.5869565217391</v>
      </c>
      <c r="Y14" s="15">
        <f t="shared" si="13"/>
        <v>0</v>
      </c>
      <c r="Z14" s="15">
        <f t="shared" si="14"/>
        <v>717</v>
      </c>
      <c r="AA14" s="15">
        <f t="shared" si="15"/>
        <v>0</v>
      </c>
      <c r="AB14" s="15" t="e">
        <f>IF(#REF!="",0,#REF!)</f>
        <v>#REF!</v>
      </c>
    </row>
    <row r="15" spans="1:28" s="79" customFormat="1" ht="12.75" customHeight="1">
      <c r="A15" s="12">
        <v>12</v>
      </c>
      <c r="B15" s="79" t="s">
        <v>770</v>
      </c>
      <c r="C15" s="79" t="s">
        <v>771</v>
      </c>
      <c r="D15" s="79" t="s">
        <v>133</v>
      </c>
      <c r="E15" s="122"/>
      <c r="F15" s="150"/>
      <c r="G15" s="80"/>
      <c r="H15" s="146">
        <f t="shared" si="0"/>
      </c>
      <c r="I15" s="111"/>
      <c r="J15" s="150">
        <f t="shared" si="1"/>
      </c>
      <c r="K15" s="80"/>
      <c r="L15" s="146">
        <f t="shared" si="10"/>
      </c>
      <c r="M15" s="111"/>
      <c r="N15" s="147">
        <f t="shared" si="2"/>
      </c>
      <c r="O15" s="80"/>
      <c r="P15" s="146"/>
      <c r="Q15" s="111"/>
      <c r="R15" s="147">
        <f>IF(Q15="","",Q$2/(Q15)*$X$3)</f>
      </c>
      <c r="S15" s="80">
        <v>0.024201388888888887</v>
      </c>
      <c r="T15" s="146">
        <f t="shared" si="3"/>
        <v>1000</v>
      </c>
      <c r="U15" s="148">
        <f t="shared" si="4"/>
        <v>1000</v>
      </c>
      <c r="V15" s="162">
        <f>T15</f>
        <v>1000</v>
      </c>
      <c r="W15" s="151">
        <f t="shared" si="11"/>
        <v>0</v>
      </c>
      <c r="X15" s="151">
        <f t="shared" si="12"/>
        <v>0</v>
      </c>
      <c r="Y15" s="151">
        <f t="shared" si="13"/>
        <v>0</v>
      </c>
      <c r="Z15" s="151">
        <f t="shared" si="14"/>
        <v>0</v>
      </c>
      <c r="AA15" s="151">
        <f t="shared" si="15"/>
        <v>1000</v>
      </c>
      <c r="AB15" s="151" t="e">
        <f>IF(#REF!="",0,#REF!)</f>
        <v>#REF!</v>
      </c>
    </row>
    <row r="16" spans="1:29" s="79" customFormat="1" ht="12.75" customHeight="1">
      <c r="A16" s="68">
        <v>13</v>
      </c>
      <c r="B16" s="136" t="s">
        <v>396</v>
      </c>
      <c r="C16" s="136" t="s">
        <v>415</v>
      </c>
      <c r="D16" s="57" t="s">
        <v>294</v>
      </c>
      <c r="E16" s="115"/>
      <c r="F16" s="150"/>
      <c r="G16" s="80"/>
      <c r="H16" s="146">
        <f t="shared" si="0"/>
      </c>
      <c r="I16" s="111"/>
      <c r="J16" s="150">
        <f t="shared" si="1"/>
      </c>
      <c r="K16" s="80">
        <v>0.010821759259259274</v>
      </c>
      <c r="L16" s="146">
        <f t="shared" si="10"/>
        <v>929.4117647058811</v>
      </c>
      <c r="M16" s="111"/>
      <c r="N16" s="147">
        <f t="shared" si="2"/>
      </c>
      <c r="O16" s="80"/>
      <c r="P16" s="146"/>
      <c r="Q16" s="111"/>
      <c r="R16" s="147">
        <f>IF(Q16="","",Q$2/(Q16)*$X$3)</f>
      </c>
      <c r="S16" s="80"/>
      <c r="T16" s="146">
        <f t="shared" si="3"/>
      </c>
      <c r="U16" s="148">
        <f t="shared" si="4"/>
        <v>929.4117647058811</v>
      </c>
      <c r="V16" s="162">
        <f>L16</f>
        <v>929.4117647058811</v>
      </c>
      <c r="W16" s="151">
        <f t="shared" si="11"/>
        <v>0</v>
      </c>
      <c r="X16" s="151">
        <f t="shared" si="12"/>
        <v>0</v>
      </c>
      <c r="Y16" s="151">
        <f t="shared" si="13"/>
        <v>0</v>
      </c>
      <c r="Z16" s="151">
        <f t="shared" si="14"/>
        <v>0</v>
      </c>
      <c r="AA16" s="151">
        <f t="shared" si="15"/>
        <v>0</v>
      </c>
      <c r="AB16" s="151" t="e">
        <f>IF(#REF!="",0,#REF!)</f>
        <v>#REF!</v>
      </c>
      <c r="AC16" s="154"/>
    </row>
    <row r="17" spans="1:29" s="79" customFormat="1" ht="12.75" customHeight="1">
      <c r="A17" s="12">
        <v>14</v>
      </c>
      <c r="B17" s="133" t="s">
        <v>467</v>
      </c>
      <c r="C17" s="56" t="s">
        <v>468</v>
      </c>
      <c r="D17" s="57" t="s">
        <v>469</v>
      </c>
      <c r="E17" s="115"/>
      <c r="F17" s="150"/>
      <c r="G17" s="80"/>
      <c r="H17" s="146">
        <f t="shared" si="0"/>
      </c>
      <c r="I17" s="111"/>
      <c r="J17" s="150">
        <f t="shared" si="1"/>
      </c>
      <c r="K17" s="80"/>
      <c r="L17" s="146">
        <f t="shared" si="10"/>
      </c>
      <c r="M17" s="111"/>
      <c r="N17" s="147">
        <f t="shared" si="2"/>
      </c>
      <c r="O17" s="80"/>
      <c r="P17" s="146"/>
      <c r="Q17" s="111">
        <v>0.013148148148148147</v>
      </c>
      <c r="R17" s="147">
        <v>910</v>
      </c>
      <c r="S17" s="80"/>
      <c r="T17" s="146">
        <f t="shared" si="3"/>
      </c>
      <c r="U17" s="148">
        <f t="shared" si="4"/>
        <v>910</v>
      </c>
      <c r="V17" s="162">
        <f>R17</f>
        <v>910</v>
      </c>
      <c r="W17" s="151">
        <f t="shared" si="11"/>
        <v>0</v>
      </c>
      <c r="X17" s="151">
        <f t="shared" si="12"/>
        <v>0</v>
      </c>
      <c r="Y17" s="151">
        <f t="shared" si="13"/>
        <v>0</v>
      </c>
      <c r="Z17" s="151">
        <f t="shared" si="14"/>
        <v>910</v>
      </c>
      <c r="AA17" s="151">
        <f t="shared" si="15"/>
        <v>0</v>
      </c>
      <c r="AB17" s="151" t="e">
        <f>IF(#REF!="",0,#REF!)</f>
        <v>#REF!</v>
      </c>
      <c r="AC17" s="154"/>
    </row>
    <row r="18" spans="1:28" s="79" customFormat="1" ht="12.75" customHeight="1">
      <c r="A18" s="68">
        <v>15</v>
      </c>
      <c r="B18" s="79" t="s">
        <v>772</v>
      </c>
      <c r="C18" s="79" t="s">
        <v>773</v>
      </c>
      <c r="D18" s="79" t="s">
        <v>134</v>
      </c>
      <c r="E18" s="122"/>
      <c r="F18" s="150"/>
      <c r="G18" s="80"/>
      <c r="H18" s="146">
        <f t="shared" si="0"/>
      </c>
      <c r="I18" s="111"/>
      <c r="J18" s="150">
        <f t="shared" si="1"/>
      </c>
      <c r="K18" s="80"/>
      <c r="L18" s="146"/>
      <c r="M18" s="111"/>
      <c r="N18" s="147">
        <f t="shared" si="2"/>
      </c>
      <c r="O18" s="80"/>
      <c r="P18" s="146"/>
      <c r="Q18" s="111"/>
      <c r="R18" s="147">
        <f aca="true" t="shared" si="16" ref="R18:R24">IF(Q18="","",Q$2/(Q18)*$X$3)</f>
      </c>
      <c r="S18" s="80">
        <v>0.029594907407407407</v>
      </c>
      <c r="T18" s="146">
        <f t="shared" si="3"/>
        <v>817.7551818537347</v>
      </c>
      <c r="U18" s="148">
        <f t="shared" si="4"/>
        <v>817.7551818537347</v>
      </c>
      <c r="V18" s="162">
        <f>T18</f>
        <v>817.7551818537347</v>
      </c>
      <c r="W18" s="151">
        <f t="shared" si="11"/>
        <v>0</v>
      </c>
      <c r="X18" s="151">
        <f t="shared" si="12"/>
        <v>0</v>
      </c>
      <c r="Y18" s="151">
        <f t="shared" si="13"/>
        <v>0</v>
      </c>
      <c r="Z18" s="151">
        <f t="shared" si="14"/>
        <v>0</v>
      </c>
      <c r="AA18" s="151">
        <f t="shared" si="15"/>
        <v>817.7551818537347</v>
      </c>
      <c r="AB18" s="151" t="e">
        <f>IF(#REF!="",0,#REF!)</f>
        <v>#REF!</v>
      </c>
    </row>
    <row r="19" spans="1:29" s="79" customFormat="1" ht="12.75" customHeight="1">
      <c r="A19" s="12">
        <v>16</v>
      </c>
      <c r="B19" s="204" t="s">
        <v>91</v>
      </c>
      <c r="C19" s="56" t="s">
        <v>74</v>
      </c>
      <c r="D19" s="204"/>
      <c r="E19" s="115"/>
      <c r="F19" s="150"/>
      <c r="G19" s="80"/>
      <c r="H19" s="146">
        <f t="shared" si="0"/>
      </c>
      <c r="I19" s="246">
        <v>0.024155092592592593</v>
      </c>
      <c r="J19" s="150">
        <f t="shared" si="1"/>
        <v>807.8581696214662</v>
      </c>
      <c r="K19" s="80"/>
      <c r="L19" s="146">
        <f aca="true" t="shared" si="17" ref="L19:L24">IF(K19="","",K$2/(K19)*$X$3)</f>
      </c>
      <c r="M19" s="111"/>
      <c r="N19" s="147">
        <f t="shared" si="2"/>
      </c>
      <c r="O19" s="80"/>
      <c r="P19" s="146"/>
      <c r="Q19" s="111"/>
      <c r="R19" s="147">
        <f t="shared" si="16"/>
      </c>
      <c r="S19" s="80"/>
      <c r="T19" s="146">
        <f t="shared" si="3"/>
      </c>
      <c r="U19" s="148">
        <f t="shared" si="4"/>
        <v>807.8581696214662</v>
      </c>
      <c r="V19" s="162">
        <f>J19</f>
        <v>807.8581696214662</v>
      </c>
      <c r="W19" s="151">
        <f t="shared" si="11"/>
        <v>0</v>
      </c>
      <c r="X19" s="151">
        <f t="shared" si="12"/>
        <v>807.8581696214662</v>
      </c>
      <c r="Y19" s="151">
        <f t="shared" si="13"/>
        <v>0</v>
      </c>
      <c r="Z19" s="151">
        <f t="shared" si="14"/>
        <v>0</v>
      </c>
      <c r="AA19" s="151">
        <f t="shared" si="15"/>
        <v>0</v>
      </c>
      <c r="AB19" s="151" t="e">
        <f>IF(#REF!="",0,#REF!)</f>
        <v>#REF!</v>
      </c>
      <c r="AC19" s="154"/>
    </row>
    <row r="20" spans="1:29" s="79" customFormat="1" ht="12.75" customHeight="1">
      <c r="A20" s="68">
        <v>17</v>
      </c>
      <c r="B20" s="133" t="s">
        <v>306</v>
      </c>
      <c r="C20" s="56" t="s">
        <v>307</v>
      </c>
      <c r="D20" s="57" t="s">
        <v>308</v>
      </c>
      <c r="E20" s="115">
        <v>0.011979166666666666</v>
      </c>
      <c r="F20" s="150">
        <v>782</v>
      </c>
      <c r="G20" s="80"/>
      <c r="H20" s="146">
        <f t="shared" si="0"/>
      </c>
      <c r="I20" s="111"/>
      <c r="J20" s="150">
        <f t="shared" si="1"/>
      </c>
      <c r="K20" s="80"/>
      <c r="L20" s="146">
        <f t="shared" si="17"/>
      </c>
      <c r="M20" s="111"/>
      <c r="N20" s="147">
        <f t="shared" si="2"/>
      </c>
      <c r="O20" s="80"/>
      <c r="P20" s="146"/>
      <c r="Q20" s="111"/>
      <c r="R20" s="147">
        <f t="shared" si="16"/>
      </c>
      <c r="S20" s="80"/>
      <c r="T20" s="146">
        <f t="shared" si="3"/>
      </c>
      <c r="U20" s="148">
        <f t="shared" si="4"/>
        <v>782</v>
      </c>
      <c r="V20" s="162">
        <f>F20</f>
        <v>782</v>
      </c>
      <c r="W20" s="151">
        <f t="shared" si="11"/>
        <v>0</v>
      </c>
      <c r="X20" s="151">
        <f t="shared" si="12"/>
        <v>0</v>
      </c>
      <c r="Y20" s="151">
        <f t="shared" si="13"/>
        <v>0</v>
      </c>
      <c r="Z20" s="151">
        <f t="shared" si="14"/>
        <v>0</v>
      </c>
      <c r="AA20" s="151">
        <f t="shared" si="15"/>
        <v>0</v>
      </c>
      <c r="AB20" s="151" t="e">
        <f>IF(#REF!="",0,#REF!)</f>
        <v>#REF!</v>
      </c>
      <c r="AC20" s="154"/>
    </row>
    <row r="21" spans="1:28" s="79" customFormat="1" ht="12.75" customHeight="1">
      <c r="A21" s="12">
        <v>18</v>
      </c>
      <c r="B21" s="136" t="s">
        <v>228</v>
      </c>
      <c r="C21" s="136" t="s">
        <v>348</v>
      </c>
      <c r="D21" s="57"/>
      <c r="E21" s="115"/>
      <c r="F21" s="150"/>
      <c r="G21" s="80"/>
      <c r="H21" s="146">
        <f t="shared" si="0"/>
      </c>
      <c r="I21" s="111"/>
      <c r="J21" s="150">
        <f t="shared" si="1"/>
      </c>
      <c r="K21" s="80">
        <v>0.013472222222222212</v>
      </c>
      <c r="L21" s="146">
        <f t="shared" si="17"/>
        <v>746.5635738831621</v>
      </c>
      <c r="M21" s="111"/>
      <c r="N21" s="147">
        <f t="shared" si="2"/>
      </c>
      <c r="O21" s="80"/>
      <c r="P21" s="146"/>
      <c r="Q21" s="111"/>
      <c r="R21" s="147">
        <f t="shared" si="16"/>
      </c>
      <c r="S21" s="80"/>
      <c r="T21" s="146">
        <f t="shared" si="3"/>
      </c>
      <c r="U21" s="148">
        <f t="shared" si="4"/>
        <v>746.5635738831621</v>
      </c>
      <c r="V21" s="162">
        <f>L21</f>
        <v>746.5635738831621</v>
      </c>
      <c r="W21" s="151">
        <f t="shared" si="11"/>
        <v>0</v>
      </c>
      <c r="X21" s="151">
        <f t="shared" si="12"/>
        <v>0</v>
      </c>
      <c r="Y21" s="151">
        <f t="shared" si="13"/>
        <v>0</v>
      </c>
      <c r="Z21" s="151">
        <f t="shared" si="14"/>
        <v>0</v>
      </c>
      <c r="AA21" s="151">
        <f t="shared" si="15"/>
        <v>0</v>
      </c>
      <c r="AB21" s="151" t="e">
        <f>IF(#REF!="",0,#REF!)</f>
        <v>#REF!</v>
      </c>
    </row>
    <row r="22" spans="1:29" s="79" customFormat="1" ht="12.75" customHeight="1">
      <c r="A22" s="68">
        <v>19</v>
      </c>
      <c r="B22" s="204" t="s">
        <v>150</v>
      </c>
      <c r="C22" s="136" t="s">
        <v>93</v>
      </c>
      <c r="D22" s="204"/>
      <c r="E22" s="115"/>
      <c r="F22" s="150"/>
      <c r="G22" s="80"/>
      <c r="H22" s="146">
        <f t="shared" si="0"/>
      </c>
      <c r="I22" s="246">
        <v>0.029050925925925924</v>
      </c>
      <c r="J22" s="150">
        <f t="shared" si="1"/>
        <v>671.7131474103586</v>
      </c>
      <c r="K22" s="80"/>
      <c r="L22" s="146">
        <f t="shared" si="17"/>
      </c>
      <c r="M22" s="111"/>
      <c r="N22" s="147">
        <f t="shared" si="2"/>
      </c>
      <c r="O22" s="80"/>
      <c r="P22" s="146"/>
      <c r="Q22" s="111"/>
      <c r="R22" s="147">
        <f t="shared" si="16"/>
      </c>
      <c r="S22" s="80"/>
      <c r="T22" s="146">
        <f t="shared" si="3"/>
      </c>
      <c r="U22" s="148">
        <f t="shared" si="4"/>
        <v>671.7131474103586</v>
      </c>
      <c r="V22" s="162">
        <f>J22</f>
        <v>671.7131474103586</v>
      </c>
      <c r="W22" s="151">
        <f t="shared" si="11"/>
        <v>0</v>
      </c>
      <c r="X22" s="151">
        <f t="shared" si="12"/>
        <v>671.7131474103586</v>
      </c>
      <c r="Y22" s="151">
        <f t="shared" si="13"/>
        <v>0</v>
      </c>
      <c r="Z22" s="151">
        <f t="shared" si="14"/>
        <v>0</v>
      </c>
      <c r="AA22" s="151">
        <f t="shared" si="15"/>
        <v>0</v>
      </c>
      <c r="AB22" s="151" t="e">
        <f>IF(#REF!="",0,#REF!)</f>
        <v>#REF!</v>
      </c>
      <c r="AC22" s="154"/>
    </row>
    <row r="23" spans="1:29" s="79" customFormat="1" ht="12.75" customHeight="1">
      <c r="A23" s="12">
        <v>20</v>
      </c>
      <c r="B23" s="136" t="s">
        <v>540</v>
      </c>
      <c r="C23" s="136" t="s">
        <v>418</v>
      </c>
      <c r="D23" s="57"/>
      <c r="E23" s="115"/>
      <c r="F23" s="150"/>
      <c r="G23" s="80"/>
      <c r="H23" s="146">
        <f t="shared" si="0"/>
      </c>
      <c r="I23" s="111"/>
      <c r="J23" s="150">
        <f t="shared" si="1"/>
      </c>
      <c r="K23" s="80">
        <v>0.015601851851851846</v>
      </c>
      <c r="L23" s="146">
        <f t="shared" si="17"/>
        <v>644.658753709199</v>
      </c>
      <c r="M23" s="111"/>
      <c r="N23" s="147">
        <f t="shared" si="2"/>
      </c>
      <c r="O23" s="80"/>
      <c r="P23" s="146"/>
      <c r="Q23" s="111"/>
      <c r="R23" s="147">
        <f t="shared" si="16"/>
      </c>
      <c r="S23" s="80"/>
      <c r="T23" s="146">
        <f t="shared" si="3"/>
      </c>
      <c r="U23" s="148">
        <f t="shared" si="4"/>
        <v>644.658753709199</v>
      </c>
      <c r="V23" s="162">
        <f>L23</f>
        <v>644.658753709199</v>
      </c>
      <c r="W23" s="151">
        <f t="shared" si="11"/>
        <v>0</v>
      </c>
      <c r="X23" s="151">
        <f t="shared" si="12"/>
        <v>0</v>
      </c>
      <c r="Y23" s="151">
        <f t="shared" si="13"/>
        <v>0</v>
      </c>
      <c r="Z23" s="151">
        <f t="shared" si="14"/>
        <v>0</v>
      </c>
      <c r="AA23" s="151">
        <f t="shared" si="15"/>
        <v>0</v>
      </c>
      <c r="AB23" s="151" t="e">
        <f>IF(#REF!="",0,#REF!)</f>
        <v>#REF!</v>
      </c>
      <c r="AC23" s="154"/>
    </row>
    <row r="24" spans="1:28" s="79" customFormat="1" ht="12.75" customHeight="1">
      <c r="A24" s="68">
        <v>21</v>
      </c>
      <c r="B24" s="204" t="s">
        <v>94</v>
      </c>
      <c r="C24" s="56" t="s">
        <v>95</v>
      </c>
      <c r="D24" s="204"/>
      <c r="E24" s="115"/>
      <c r="F24" s="150"/>
      <c r="G24" s="80"/>
      <c r="H24" s="146">
        <f t="shared" si="0"/>
      </c>
      <c r="I24" s="246">
        <v>0.037488425925925925</v>
      </c>
      <c r="J24" s="150">
        <f t="shared" si="1"/>
        <v>520.5310280950911</v>
      </c>
      <c r="K24" s="80"/>
      <c r="L24" s="146">
        <f t="shared" si="17"/>
      </c>
      <c r="M24" s="111"/>
      <c r="N24" s="147">
        <f t="shared" si="2"/>
      </c>
      <c r="O24" s="80"/>
      <c r="P24" s="146"/>
      <c r="Q24" s="111"/>
      <c r="R24" s="147">
        <f t="shared" si="16"/>
      </c>
      <c r="S24" s="80"/>
      <c r="T24" s="146">
        <f t="shared" si="3"/>
      </c>
      <c r="U24" s="148">
        <f t="shared" si="4"/>
        <v>520.5310280950911</v>
      </c>
      <c r="V24" s="162">
        <f>J24</f>
        <v>520.5310280950911</v>
      </c>
      <c r="W24" s="151">
        <f t="shared" si="11"/>
        <v>0</v>
      </c>
      <c r="X24" s="151">
        <f t="shared" si="12"/>
        <v>520.5310280950911</v>
      </c>
      <c r="Y24" s="151">
        <f t="shared" si="13"/>
        <v>0</v>
      </c>
      <c r="Z24" s="151">
        <f t="shared" si="14"/>
        <v>0</v>
      </c>
      <c r="AA24" s="151">
        <f t="shared" si="15"/>
        <v>0</v>
      </c>
      <c r="AB24" s="151" t="e">
        <f>IF(#REF!="",0,#REF!)</f>
        <v>#REF!</v>
      </c>
    </row>
    <row r="25" spans="1:28" s="78" customFormat="1" ht="12.75" customHeight="1">
      <c r="A25" s="138"/>
      <c r="B25" s="133"/>
      <c r="C25" s="56"/>
      <c r="D25" s="57"/>
      <c r="E25" s="115"/>
      <c r="F25" s="150"/>
      <c r="G25" s="80"/>
      <c r="H25" s="146">
        <f>IF(G25="","",G$2/(G25)*$X$3)</f>
      </c>
      <c r="I25" s="111"/>
      <c r="J25" s="150">
        <f>IF(I25="","",I$2/(I25)*$X$3)</f>
      </c>
      <c r="K25" s="80"/>
      <c r="L25" s="146">
        <f aca="true" t="shared" si="18" ref="L25:L31">IF(K25="","",K$2/(K25)*$X$3)</f>
      </c>
      <c r="M25" s="111"/>
      <c r="N25" s="147">
        <f>IF(M25="","",M$2/(M25)*$X$3)</f>
      </c>
      <c r="O25" s="80"/>
      <c r="P25" s="146"/>
      <c r="Q25" s="111"/>
      <c r="R25" s="147">
        <f>IF(Q25="","",Q$2/(Q25)*$X$3)</f>
      </c>
      <c r="S25" s="80"/>
      <c r="T25" s="146">
        <f>IF(S25="","",S$2/(S25)*$X$3)</f>
      </c>
      <c r="U25" s="148">
        <f>IF(B25="","",SUM(H25,J25,N25,R25,T25,#REF!))</f>
      </c>
      <c r="V25" s="162">
        <f aca="true" t="shared" si="19" ref="V25:V57">IF(U25="","",IF(COUNT(W25:AB25)&lt;$X$2,U25,IF(COUNT(W25:AB25)=$X$2,U25-MIN(W25:AB25),U25-MIN(W25:AB25)-SMALL(W25:AB25,2)-SMALL(W25:AB25,3))))</f>
      </c>
      <c r="W25" s="151">
        <f aca="true" t="shared" si="20" ref="W25:W44">IF(H25="",0,H25)</f>
        <v>0</v>
      </c>
      <c r="X25" s="151">
        <f aca="true" t="shared" si="21" ref="X25:X44">IF(J25="",0,J25)</f>
        <v>0</v>
      </c>
      <c r="Y25" s="151">
        <f aca="true" t="shared" si="22" ref="Y25:Y44">IF(N25="",0,N25)</f>
        <v>0</v>
      </c>
      <c r="Z25" s="151">
        <f aca="true" t="shared" si="23" ref="Z25:Z44">IF(R25="",0,R25)</f>
        <v>0</v>
      </c>
      <c r="AA25" s="151">
        <f aca="true" t="shared" si="24" ref="AA25:AA44">IF(T25="",0,T25)</f>
        <v>0</v>
      </c>
      <c r="AB25" s="151" t="e">
        <f>IF(#REF!="",0,#REF!)</f>
        <v>#REF!</v>
      </c>
    </row>
    <row r="26" spans="1:28" s="78" customFormat="1" ht="12.75" customHeight="1">
      <c r="A26" s="138"/>
      <c r="B26" s="133"/>
      <c r="C26" s="56"/>
      <c r="D26" s="57"/>
      <c r="E26" s="115"/>
      <c r="F26" s="150"/>
      <c r="G26" s="80"/>
      <c r="H26" s="146">
        <f aca="true" t="shared" si="25" ref="H26:H57">IF(G26="","",G$2/(G26)*$X$3)</f>
      </c>
      <c r="I26" s="111"/>
      <c r="J26" s="150">
        <f aca="true" t="shared" si="26" ref="J26:J57">IF(I26="","",I$2/(I26)*$X$3)</f>
      </c>
      <c r="K26" s="80"/>
      <c r="L26" s="146">
        <f t="shared" si="18"/>
      </c>
      <c r="M26" s="111"/>
      <c r="N26" s="147">
        <f aca="true" t="shared" si="27" ref="N26:N57">IF(M26="","",M$2/(M26)*$X$3)</f>
      </c>
      <c r="O26" s="80"/>
      <c r="P26" s="146"/>
      <c r="Q26" s="111"/>
      <c r="R26" s="147">
        <f aca="true" t="shared" si="28" ref="R26:R57">IF(Q26="","",Q$2/(Q26)*$X$3)</f>
      </c>
      <c r="S26" s="80"/>
      <c r="T26" s="146">
        <f aca="true" t="shared" si="29" ref="T26:T57">IF(S26="","",S$2/(S26)*$X$3)</f>
      </c>
      <c r="U26" s="148">
        <f>IF(B26="","",SUM(H26,J26,N26,R26,T26,#REF!))</f>
      </c>
      <c r="V26" s="162">
        <f t="shared" si="19"/>
      </c>
      <c r="W26" s="151">
        <f t="shared" si="20"/>
        <v>0</v>
      </c>
      <c r="X26" s="151">
        <f t="shared" si="21"/>
        <v>0</v>
      </c>
      <c r="Y26" s="151">
        <f t="shared" si="22"/>
        <v>0</v>
      </c>
      <c r="Z26" s="151">
        <f t="shared" si="23"/>
        <v>0</v>
      </c>
      <c r="AA26" s="151">
        <f t="shared" si="24"/>
        <v>0</v>
      </c>
      <c r="AB26" s="151" t="e">
        <f>IF(#REF!="",0,#REF!)</f>
        <v>#REF!</v>
      </c>
    </row>
    <row r="27" spans="1:28" s="23" customFormat="1" ht="12.75" customHeight="1">
      <c r="A27" s="68"/>
      <c r="B27" s="130"/>
      <c r="C27" s="131"/>
      <c r="D27" s="132"/>
      <c r="E27" s="95"/>
      <c r="F27" s="97"/>
      <c r="G27" s="46"/>
      <c r="H27" s="203">
        <f t="shared" si="25"/>
      </c>
      <c r="I27" s="66"/>
      <c r="J27" s="97">
        <f t="shared" si="26"/>
      </c>
      <c r="K27" s="46"/>
      <c r="L27" s="203">
        <f t="shared" si="18"/>
      </c>
      <c r="M27" s="66"/>
      <c r="N27" s="75">
        <f t="shared" si="27"/>
      </c>
      <c r="O27" s="46"/>
      <c r="P27" s="203"/>
      <c r="Q27" s="66"/>
      <c r="R27" s="75">
        <f t="shared" si="28"/>
      </c>
      <c r="S27" s="46"/>
      <c r="T27" s="203">
        <f t="shared" si="29"/>
      </c>
      <c r="U27" s="43">
        <f>IF(B27="","",SUM(H27,J27,N27,R27,T27,#REF!))</f>
      </c>
      <c r="V27" s="103">
        <f t="shared" si="19"/>
      </c>
      <c r="W27" s="15">
        <f t="shared" si="20"/>
        <v>0</v>
      </c>
      <c r="X27" s="15">
        <f t="shared" si="21"/>
        <v>0</v>
      </c>
      <c r="Y27" s="15">
        <f t="shared" si="22"/>
        <v>0</v>
      </c>
      <c r="Z27" s="15">
        <f t="shared" si="23"/>
        <v>0</v>
      </c>
      <c r="AA27" s="15">
        <f t="shared" si="24"/>
        <v>0</v>
      </c>
      <c r="AB27" s="15" t="e">
        <f>IF(#REF!="",0,#REF!)</f>
        <v>#REF!</v>
      </c>
    </row>
    <row r="28" spans="1:28" s="23" customFormat="1" ht="12.75" customHeight="1">
      <c r="A28" s="12"/>
      <c r="B28" s="13"/>
      <c r="C28" s="14"/>
      <c r="D28" s="27"/>
      <c r="E28" s="63"/>
      <c r="F28" s="49"/>
      <c r="G28" s="45"/>
      <c r="H28" s="47">
        <f t="shared" si="25"/>
      </c>
      <c r="I28" s="48"/>
      <c r="J28" s="49">
        <f t="shared" si="26"/>
      </c>
      <c r="K28" s="45"/>
      <c r="L28" s="47">
        <f t="shared" si="18"/>
      </c>
      <c r="M28" s="48"/>
      <c r="N28" s="50">
        <f t="shared" si="27"/>
      </c>
      <c r="O28" s="45"/>
      <c r="P28" s="47"/>
      <c r="Q28" s="48"/>
      <c r="R28" s="50">
        <f t="shared" si="28"/>
      </c>
      <c r="S28" s="46"/>
      <c r="T28" s="47">
        <f t="shared" si="29"/>
      </c>
      <c r="U28" s="44">
        <f>IF(B28="","",SUM(H28,J28,N28,R28,T28,#REF!))</f>
      </c>
      <c r="V28" s="101">
        <f t="shared" si="19"/>
      </c>
      <c r="W28" s="15">
        <f t="shared" si="20"/>
        <v>0</v>
      </c>
      <c r="X28" s="15">
        <f t="shared" si="21"/>
        <v>0</v>
      </c>
      <c r="Y28" s="15">
        <f t="shared" si="22"/>
        <v>0</v>
      </c>
      <c r="Z28" s="15">
        <f t="shared" si="23"/>
        <v>0</v>
      </c>
      <c r="AA28" s="15">
        <f t="shared" si="24"/>
        <v>0</v>
      </c>
      <c r="AB28" s="15" t="e">
        <f>IF(#REF!="",0,#REF!)</f>
        <v>#REF!</v>
      </c>
    </row>
    <row r="29" spans="1:28" s="23" customFormat="1" ht="12.75" customHeight="1">
      <c r="A29" s="12"/>
      <c r="B29" s="13"/>
      <c r="C29" s="14"/>
      <c r="D29" s="27"/>
      <c r="E29" s="63"/>
      <c r="F29" s="49"/>
      <c r="G29" s="45"/>
      <c r="H29" s="47">
        <f t="shared" si="25"/>
      </c>
      <c r="I29" s="48"/>
      <c r="J29" s="49">
        <f t="shared" si="26"/>
      </c>
      <c r="K29" s="45"/>
      <c r="L29" s="47">
        <f t="shared" si="18"/>
      </c>
      <c r="M29" s="48"/>
      <c r="N29" s="50">
        <f t="shared" si="27"/>
      </c>
      <c r="O29" s="45"/>
      <c r="P29" s="47"/>
      <c r="Q29" s="48"/>
      <c r="R29" s="50">
        <f t="shared" si="28"/>
      </c>
      <c r="S29" s="46"/>
      <c r="T29" s="47">
        <f t="shared" si="29"/>
      </c>
      <c r="U29" s="44">
        <f>IF(B29="","",SUM(H29,J29,N29,R29,T29,#REF!))</f>
      </c>
      <c r="V29" s="101">
        <f t="shared" si="19"/>
      </c>
      <c r="W29" s="15">
        <f t="shared" si="20"/>
        <v>0</v>
      </c>
      <c r="X29" s="15">
        <f t="shared" si="21"/>
        <v>0</v>
      </c>
      <c r="Y29" s="15">
        <f t="shared" si="22"/>
        <v>0</v>
      </c>
      <c r="Z29" s="15">
        <f t="shared" si="23"/>
        <v>0</v>
      </c>
      <c r="AA29" s="15">
        <f t="shared" si="24"/>
        <v>0</v>
      </c>
      <c r="AB29" s="15" t="e">
        <f>IF(#REF!="",0,#REF!)</f>
        <v>#REF!</v>
      </c>
    </row>
    <row r="30" spans="1:28" s="23" customFormat="1" ht="12.75" customHeight="1">
      <c r="A30" s="12"/>
      <c r="B30" s="13"/>
      <c r="C30" s="14"/>
      <c r="D30" s="27"/>
      <c r="E30" s="63"/>
      <c r="F30" s="49"/>
      <c r="G30" s="45"/>
      <c r="H30" s="47">
        <f t="shared" si="25"/>
      </c>
      <c r="I30" s="48"/>
      <c r="J30" s="49">
        <f t="shared" si="26"/>
      </c>
      <c r="K30" s="45"/>
      <c r="L30" s="47">
        <f t="shared" si="18"/>
      </c>
      <c r="M30" s="48"/>
      <c r="N30" s="50">
        <f t="shared" si="27"/>
      </c>
      <c r="O30" s="45"/>
      <c r="P30" s="47"/>
      <c r="Q30" s="48"/>
      <c r="R30" s="50">
        <f t="shared" si="28"/>
      </c>
      <c r="S30" s="46"/>
      <c r="T30" s="47">
        <f t="shared" si="29"/>
      </c>
      <c r="U30" s="44">
        <f>IF(B30="","",SUM(H30,J30,N30,R30,T30,#REF!))</f>
      </c>
      <c r="V30" s="101">
        <f t="shared" si="19"/>
      </c>
      <c r="W30" s="15">
        <f t="shared" si="20"/>
        <v>0</v>
      </c>
      <c r="X30" s="15">
        <f t="shared" si="21"/>
        <v>0</v>
      </c>
      <c r="Y30" s="15">
        <f t="shared" si="22"/>
        <v>0</v>
      </c>
      <c r="Z30" s="15">
        <f t="shared" si="23"/>
        <v>0</v>
      </c>
      <c r="AA30" s="15">
        <f t="shared" si="24"/>
        <v>0</v>
      </c>
      <c r="AB30" s="15" t="e">
        <f>IF(#REF!="",0,#REF!)</f>
        <v>#REF!</v>
      </c>
    </row>
    <row r="31" spans="1:28" s="23" customFormat="1" ht="12.75" customHeight="1">
      <c r="A31" s="12"/>
      <c r="B31" s="13"/>
      <c r="C31" s="14"/>
      <c r="D31" s="27"/>
      <c r="E31" s="63"/>
      <c r="F31" s="49"/>
      <c r="G31" s="45"/>
      <c r="H31" s="47">
        <f t="shared" si="25"/>
      </c>
      <c r="I31" s="48"/>
      <c r="J31" s="49">
        <f t="shared" si="26"/>
      </c>
      <c r="K31" s="45"/>
      <c r="L31" s="47">
        <f t="shared" si="18"/>
      </c>
      <c r="M31" s="48"/>
      <c r="N31" s="50">
        <f t="shared" si="27"/>
      </c>
      <c r="O31" s="45"/>
      <c r="P31" s="47"/>
      <c r="Q31" s="48"/>
      <c r="R31" s="50">
        <f t="shared" si="28"/>
      </c>
      <c r="S31" s="46"/>
      <c r="T31" s="47">
        <f t="shared" si="29"/>
      </c>
      <c r="U31" s="44">
        <f>IF(B31="","",SUM(H31,J31,N31,R31,T31,#REF!))</f>
      </c>
      <c r="V31" s="101">
        <f t="shared" si="19"/>
      </c>
      <c r="W31" s="15">
        <f t="shared" si="20"/>
        <v>0</v>
      </c>
      <c r="X31" s="15">
        <f t="shared" si="21"/>
        <v>0</v>
      </c>
      <c r="Y31" s="15">
        <f t="shared" si="22"/>
        <v>0</v>
      </c>
      <c r="Z31" s="15">
        <f t="shared" si="23"/>
        <v>0</v>
      </c>
      <c r="AA31" s="15">
        <f t="shared" si="24"/>
        <v>0</v>
      </c>
      <c r="AB31" s="15" t="e">
        <f>IF(#REF!="",0,#REF!)</f>
        <v>#REF!</v>
      </c>
    </row>
    <row r="32" spans="1:28" s="23" customFormat="1" ht="12.75" customHeight="1">
      <c r="A32" s="12"/>
      <c r="B32" s="13"/>
      <c r="C32" s="14"/>
      <c r="D32" s="27"/>
      <c r="E32" s="63"/>
      <c r="F32" s="49"/>
      <c r="G32" s="45"/>
      <c r="H32" s="47">
        <f t="shared" si="25"/>
      </c>
      <c r="I32" s="48"/>
      <c r="J32" s="49">
        <f t="shared" si="26"/>
      </c>
      <c r="K32" s="45"/>
      <c r="L32" s="47"/>
      <c r="M32" s="48"/>
      <c r="N32" s="50">
        <f t="shared" si="27"/>
      </c>
      <c r="O32" s="45"/>
      <c r="P32" s="47"/>
      <c r="Q32" s="48"/>
      <c r="R32" s="50">
        <f t="shared" si="28"/>
      </c>
      <c r="S32" s="46"/>
      <c r="T32" s="47">
        <f t="shared" si="29"/>
      </c>
      <c r="U32" s="44">
        <f>IF(B32="","",SUM(H32,J32,N32,R32,T32,#REF!))</f>
      </c>
      <c r="V32" s="101">
        <f t="shared" si="19"/>
      </c>
      <c r="W32" s="15">
        <f t="shared" si="20"/>
        <v>0</v>
      </c>
      <c r="X32" s="15">
        <f t="shared" si="21"/>
        <v>0</v>
      </c>
      <c r="Y32" s="15">
        <f t="shared" si="22"/>
        <v>0</v>
      </c>
      <c r="Z32" s="15">
        <f t="shared" si="23"/>
        <v>0</v>
      </c>
      <c r="AA32" s="15">
        <f t="shared" si="24"/>
        <v>0</v>
      </c>
      <c r="AB32" s="15" t="e">
        <f>IF(#REF!="",0,#REF!)</f>
        <v>#REF!</v>
      </c>
    </row>
    <row r="33" spans="1:28" s="23" customFormat="1" ht="12.75" customHeight="1">
      <c r="A33" s="12"/>
      <c r="B33" s="13"/>
      <c r="C33" s="14"/>
      <c r="D33" s="27"/>
      <c r="E33" s="63"/>
      <c r="F33" s="49"/>
      <c r="G33" s="45"/>
      <c r="H33" s="47">
        <f t="shared" si="25"/>
      </c>
      <c r="I33" s="48"/>
      <c r="J33" s="49">
        <f t="shared" si="26"/>
      </c>
      <c r="K33" s="45"/>
      <c r="L33" s="47"/>
      <c r="M33" s="48"/>
      <c r="N33" s="50">
        <f t="shared" si="27"/>
      </c>
      <c r="O33" s="45"/>
      <c r="P33" s="47"/>
      <c r="Q33" s="48"/>
      <c r="R33" s="50">
        <f t="shared" si="28"/>
      </c>
      <c r="S33" s="46"/>
      <c r="T33" s="47">
        <f t="shared" si="29"/>
      </c>
      <c r="U33" s="44">
        <f>IF(B33="","",SUM(H33,J33,N33,R33,T33,#REF!))</f>
      </c>
      <c r="V33" s="101">
        <f t="shared" si="19"/>
      </c>
      <c r="W33" s="15">
        <f t="shared" si="20"/>
        <v>0</v>
      </c>
      <c r="X33" s="15">
        <f t="shared" si="21"/>
        <v>0</v>
      </c>
      <c r="Y33" s="15">
        <f t="shared" si="22"/>
        <v>0</v>
      </c>
      <c r="Z33" s="15">
        <f t="shared" si="23"/>
        <v>0</v>
      </c>
      <c r="AA33" s="15">
        <f t="shared" si="24"/>
        <v>0</v>
      </c>
      <c r="AB33" s="15" t="e">
        <f>IF(#REF!="",0,#REF!)</f>
        <v>#REF!</v>
      </c>
    </row>
    <row r="34" spans="1:28" s="23" customFormat="1" ht="12.75" customHeight="1">
      <c r="A34" s="12"/>
      <c r="B34" s="13"/>
      <c r="C34" s="14"/>
      <c r="D34" s="27"/>
      <c r="E34" s="63"/>
      <c r="F34" s="49"/>
      <c r="G34" s="45"/>
      <c r="H34" s="47">
        <f t="shared" si="25"/>
      </c>
      <c r="I34" s="48"/>
      <c r="J34" s="49">
        <f t="shared" si="26"/>
      </c>
      <c r="K34" s="45"/>
      <c r="L34" s="47"/>
      <c r="M34" s="48"/>
      <c r="N34" s="50">
        <f t="shared" si="27"/>
      </c>
      <c r="O34" s="45"/>
      <c r="P34" s="47"/>
      <c r="Q34" s="48"/>
      <c r="R34" s="50">
        <f t="shared" si="28"/>
      </c>
      <c r="S34" s="46"/>
      <c r="T34" s="47">
        <f t="shared" si="29"/>
      </c>
      <c r="U34" s="44">
        <f>IF(B34="","",SUM(H34,J34,N34,R34,T34,#REF!))</f>
      </c>
      <c r="V34" s="101">
        <f t="shared" si="19"/>
      </c>
      <c r="W34" s="15">
        <f t="shared" si="20"/>
        <v>0</v>
      </c>
      <c r="X34" s="15">
        <f t="shared" si="21"/>
        <v>0</v>
      </c>
      <c r="Y34" s="15">
        <f t="shared" si="22"/>
        <v>0</v>
      </c>
      <c r="Z34" s="15">
        <f t="shared" si="23"/>
        <v>0</v>
      </c>
      <c r="AA34" s="15">
        <f t="shared" si="24"/>
        <v>0</v>
      </c>
      <c r="AB34" s="15" t="e">
        <f>IF(#REF!="",0,#REF!)</f>
        <v>#REF!</v>
      </c>
    </row>
    <row r="35" spans="1:28" s="23" customFormat="1" ht="12.75" customHeight="1">
      <c r="A35" s="12"/>
      <c r="B35" s="13"/>
      <c r="C35" s="14"/>
      <c r="D35" s="27"/>
      <c r="E35" s="63"/>
      <c r="F35" s="49"/>
      <c r="G35" s="45"/>
      <c r="H35" s="47">
        <f t="shared" si="25"/>
      </c>
      <c r="I35" s="48"/>
      <c r="J35" s="49">
        <f t="shared" si="26"/>
      </c>
      <c r="K35" s="45"/>
      <c r="L35" s="47"/>
      <c r="M35" s="48"/>
      <c r="N35" s="50">
        <f t="shared" si="27"/>
      </c>
      <c r="O35" s="45"/>
      <c r="P35" s="47"/>
      <c r="Q35" s="48"/>
      <c r="R35" s="50">
        <f t="shared" si="28"/>
      </c>
      <c r="S35" s="46"/>
      <c r="T35" s="47">
        <f t="shared" si="29"/>
      </c>
      <c r="U35" s="44">
        <f>IF(B35="","",SUM(H35,J35,N35,R35,T35,#REF!))</f>
      </c>
      <c r="V35" s="101">
        <f t="shared" si="19"/>
      </c>
      <c r="W35" s="15">
        <f t="shared" si="20"/>
        <v>0</v>
      </c>
      <c r="X35" s="15">
        <f t="shared" si="21"/>
        <v>0</v>
      </c>
      <c r="Y35" s="15">
        <f t="shared" si="22"/>
        <v>0</v>
      </c>
      <c r="Z35" s="15">
        <f t="shared" si="23"/>
        <v>0</v>
      </c>
      <c r="AA35" s="15">
        <f t="shared" si="24"/>
        <v>0</v>
      </c>
      <c r="AB35" s="15" t="e">
        <f>IF(#REF!="",0,#REF!)</f>
        <v>#REF!</v>
      </c>
    </row>
    <row r="36" spans="1:28" s="23" customFormat="1" ht="12.75" customHeight="1">
      <c r="A36" s="12"/>
      <c r="B36" s="55"/>
      <c r="C36" s="55"/>
      <c r="D36" s="55"/>
      <c r="E36" s="63"/>
      <c r="F36" s="49"/>
      <c r="G36" s="45"/>
      <c r="H36" s="47">
        <f t="shared" si="25"/>
      </c>
      <c r="I36" s="48"/>
      <c r="J36" s="49">
        <f t="shared" si="26"/>
      </c>
      <c r="K36" s="45"/>
      <c r="L36" s="47"/>
      <c r="M36" s="48"/>
      <c r="N36" s="50">
        <f t="shared" si="27"/>
      </c>
      <c r="O36" s="45"/>
      <c r="P36" s="47"/>
      <c r="Q36" s="48"/>
      <c r="R36" s="50">
        <f t="shared" si="28"/>
      </c>
      <c r="S36" s="46"/>
      <c r="T36" s="47">
        <f t="shared" si="29"/>
      </c>
      <c r="U36" s="44">
        <f>IF(B36="","",SUM(H36,J36,N36,R36,T36,#REF!))</f>
      </c>
      <c r="V36" s="101">
        <f t="shared" si="19"/>
      </c>
      <c r="W36" s="15">
        <f t="shared" si="20"/>
        <v>0</v>
      </c>
      <c r="X36" s="15">
        <f t="shared" si="21"/>
        <v>0</v>
      </c>
      <c r="Y36" s="15">
        <f t="shared" si="22"/>
        <v>0</v>
      </c>
      <c r="Z36" s="15">
        <f t="shared" si="23"/>
        <v>0</v>
      </c>
      <c r="AA36" s="15">
        <f t="shared" si="24"/>
        <v>0</v>
      </c>
      <c r="AB36" s="15" t="e">
        <f>IF(#REF!="",0,#REF!)</f>
        <v>#REF!</v>
      </c>
    </row>
    <row r="37" spans="1:28" s="23" customFormat="1" ht="12.75" customHeight="1">
      <c r="A37" s="12"/>
      <c r="B37" s="13"/>
      <c r="C37" s="14"/>
      <c r="D37" s="27"/>
      <c r="E37" s="63"/>
      <c r="F37" s="49"/>
      <c r="G37" s="45"/>
      <c r="H37" s="47">
        <f t="shared" si="25"/>
      </c>
      <c r="I37" s="48"/>
      <c r="J37" s="49">
        <f t="shared" si="26"/>
      </c>
      <c r="K37" s="45"/>
      <c r="L37" s="47"/>
      <c r="M37" s="48"/>
      <c r="N37" s="50">
        <f t="shared" si="27"/>
      </c>
      <c r="O37" s="45"/>
      <c r="P37" s="47"/>
      <c r="Q37" s="48"/>
      <c r="R37" s="50">
        <f t="shared" si="28"/>
      </c>
      <c r="S37" s="46"/>
      <c r="T37" s="47">
        <f t="shared" si="29"/>
      </c>
      <c r="U37" s="44">
        <f>IF(B37="","",SUM(H37,J37,N37,R37,T37,#REF!))</f>
      </c>
      <c r="V37" s="101">
        <f t="shared" si="19"/>
      </c>
      <c r="W37" s="15">
        <f t="shared" si="20"/>
        <v>0</v>
      </c>
      <c r="X37" s="15">
        <f t="shared" si="21"/>
        <v>0</v>
      </c>
      <c r="Y37" s="15">
        <f t="shared" si="22"/>
        <v>0</v>
      </c>
      <c r="Z37" s="15">
        <f t="shared" si="23"/>
        <v>0</v>
      </c>
      <c r="AA37" s="15">
        <f t="shared" si="24"/>
        <v>0</v>
      </c>
      <c r="AB37" s="15" t="e">
        <f>IF(#REF!="",0,#REF!)</f>
        <v>#REF!</v>
      </c>
    </row>
    <row r="38" spans="1:28" s="23" customFormat="1" ht="12.75" customHeight="1">
      <c r="A38" s="12"/>
      <c r="B38" s="13"/>
      <c r="C38" s="14"/>
      <c r="D38" s="27"/>
      <c r="E38" s="63"/>
      <c r="F38" s="49"/>
      <c r="G38" s="45"/>
      <c r="H38" s="47">
        <f t="shared" si="25"/>
      </c>
      <c r="I38" s="48"/>
      <c r="J38" s="49">
        <f t="shared" si="26"/>
      </c>
      <c r="K38" s="45"/>
      <c r="L38" s="47"/>
      <c r="M38" s="48"/>
      <c r="N38" s="50">
        <f t="shared" si="27"/>
      </c>
      <c r="O38" s="45"/>
      <c r="P38" s="47"/>
      <c r="Q38" s="48"/>
      <c r="R38" s="50">
        <f t="shared" si="28"/>
      </c>
      <c r="S38" s="46"/>
      <c r="T38" s="47">
        <f t="shared" si="29"/>
      </c>
      <c r="U38" s="44">
        <f>IF(B38="","",SUM(H38,J38,N38,R38,T38,#REF!))</f>
      </c>
      <c r="V38" s="101">
        <f t="shared" si="19"/>
      </c>
      <c r="W38" s="15">
        <f t="shared" si="20"/>
        <v>0</v>
      </c>
      <c r="X38" s="15">
        <f t="shared" si="21"/>
        <v>0</v>
      </c>
      <c r="Y38" s="15">
        <f t="shared" si="22"/>
        <v>0</v>
      </c>
      <c r="Z38" s="15">
        <f t="shared" si="23"/>
        <v>0</v>
      </c>
      <c r="AA38" s="15">
        <f t="shared" si="24"/>
        <v>0</v>
      </c>
      <c r="AB38" s="15" t="e">
        <f>IF(#REF!="",0,#REF!)</f>
        <v>#REF!</v>
      </c>
    </row>
    <row r="39" spans="1:29" s="23" customFormat="1" ht="12.75" customHeight="1">
      <c r="A39" s="12"/>
      <c r="B39" s="13"/>
      <c r="C39" s="14"/>
      <c r="D39" s="54"/>
      <c r="E39" s="63"/>
      <c r="F39" s="49"/>
      <c r="G39" s="45"/>
      <c r="H39" s="47">
        <f t="shared" si="25"/>
      </c>
      <c r="I39" s="48"/>
      <c r="J39" s="49">
        <f t="shared" si="26"/>
      </c>
      <c r="K39" s="45"/>
      <c r="L39" s="47"/>
      <c r="M39" s="48"/>
      <c r="N39" s="50">
        <f t="shared" si="27"/>
      </c>
      <c r="O39" s="45"/>
      <c r="P39" s="47"/>
      <c r="Q39" s="48"/>
      <c r="R39" s="50">
        <f t="shared" si="28"/>
      </c>
      <c r="S39" s="46"/>
      <c r="T39" s="47">
        <f t="shared" si="29"/>
      </c>
      <c r="U39" s="44">
        <f>IF(B39="","",SUM(H39,J39,N39,R39,T39,#REF!))</f>
      </c>
      <c r="V39" s="101">
        <f t="shared" si="19"/>
      </c>
      <c r="W39" s="15">
        <f t="shared" si="20"/>
        <v>0</v>
      </c>
      <c r="X39" s="15">
        <f t="shared" si="21"/>
        <v>0</v>
      </c>
      <c r="Y39" s="15">
        <f t="shared" si="22"/>
        <v>0</v>
      </c>
      <c r="Z39" s="15">
        <f t="shared" si="23"/>
        <v>0</v>
      </c>
      <c r="AA39" s="15">
        <f t="shared" si="24"/>
        <v>0</v>
      </c>
      <c r="AB39" s="15" t="e">
        <f>IF(#REF!="",0,#REF!)</f>
        <v>#REF!</v>
      </c>
      <c r="AC39" s="38"/>
    </row>
    <row r="40" spans="1:28" s="23" customFormat="1" ht="12.75" customHeight="1">
      <c r="A40" s="12"/>
      <c r="B40" s="13"/>
      <c r="C40" s="14"/>
      <c r="D40" s="27"/>
      <c r="E40" s="63"/>
      <c r="F40" s="49"/>
      <c r="G40" s="45"/>
      <c r="H40" s="47">
        <f t="shared" si="25"/>
      </c>
      <c r="I40" s="48"/>
      <c r="J40" s="49">
        <f t="shared" si="26"/>
      </c>
      <c r="K40" s="45"/>
      <c r="L40" s="47"/>
      <c r="M40" s="48"/>
      <c r="N40" s="50">
        <f t="shared" si="27"/>
      </c>
      <c r="O40" s="45"/>
      <c r="P40" s="47"/>
      <c r="Q40" s="48"/>
      <c r="R40" s="50">
        <f t="shared" si="28"/>
      </c>
      <c r="S40" s="46"/>
      <c r="T40" s="47">
        <f t="shared" si="29"/>
      </c>
      <c r="U40" s="44">
        <f>IF(B40="","",SUM(H40,J40,N40,R40,T40,#REF!))</f>
      </c>
      <c r="V40" s="101">
        <f t="shared" si="19"/>
      </c>
      <c r="W40" s="15">
        <f t="shared" si="20"/>
        <v>0</v>
      </c>
      <c r="X40" s="15">
        <f t="shared" si="21"/>
        <v>0</v>
      </c>
      <c r="Y40" s="15">
        <f t="shared" si="22"/>
        <v>0</v>
      </c>
      <c r="Z40" s="15">
        <f t="shared" si="23"/>
        <v>0</v>
      </c>
      <c r="AA40" s="15">
        <f t="shared" si="24"/>
        <v>0</v>
      </c>
      <c r="AB40" s="15" t="e">
        <f>IF(#REF!="",0,#REF!)</f>
        <v>#REF!</v>
      </c>
    </row>
    <row r="41" spans="1:28" s="23" customFormat="1" ht="12.75" customHeight="1">
      <c r="A41" s="12"/>
      <c r="B41" s="13"/>
      <c r="C41" s="14"/>
      <c r="D41" s="27"/>
      <c r="E41" s="63"/>
      <c r="F41" s="49"/>
      <c r="G41" s="45"/>
      <c r="H41" s="47">
        <f t="shared" si="25"/>
      </c>
      <c r="I41" s="48"/>
      <c r="J41" s="49">
        <f t="shared" si="26"/>
      </c>
      <c r="K41" s="45"/>
      <c r="L41" s="47"/>
      <c r="M41" s="48"/>
      <c r="N41" s="50">
        <f t="shared" si="27"/>
      </c>
      <c r="O41" s="45"/>
      <c r="P41" s="47"/>
      <c r="Q41" s="48"/>
      <c r="R41" s="50">
        <f t="shared" si="28"/>
      </c>
      <c r="S41" s="46"/>
      <c r="T41" s="47">
        <f t="shared" si="29"/>
      </c>
      <c r="U41" s="44">
        <f>IF(B41="","",SUM(H41,J41,N41,R41,T41,#REF!))</f>
      </c>
      <c r="V41" s="101">
        <f t="shared" si="19"/>
      </c>
      <c r="W41" s="15">
        <f t="shared" si="20"/>
        <v>0</v>
      </c>
      <c r="X41" s="15">
        <f t="shared" si="21"/>
        <v>0</v>
      </c>
      <c r="Y41" s="15">
        <f t="shared" si="22"/>
        <v>0</v>
      </c>
      <c r="Z41" s="15">
        <f t="shared" si="23"/>
        <v>0</v>
      </c>
      <c r="AA41" s="15">
        <f t="shared" si="24"/>
        <v>0</v>
      </c>
      <c r="AB41" s="15" t="e">
        <f>IF(#REF!="",0,#REF!)</f>
        <v>#REF!</v>
      </c>
    </row>
    <row r="42" spans="1:28" s="23" customFormat="1" ht="12.75" customHeight="1">
      <c r="A42" s="12"/>
      <c r="B42" s="13"/>
      <c r="C42" s="14"/>
      <c r="D42" s="27"/>
      <c r="E42" s="63"/>
      <c r="F42" s="49"/>
      <c r="G42" s="45"/>
      <c r="H42" s="47">
        <f t="shared" si="25"/>
      </c>
      <c r="I42" s="48"/>
      <c r="J42" s="49">
        <f t="shared" si="26"/>
      </c>
      <c r="K42" s="45"/>
      <c r="L42" s="47"/>
      <c r="M42" s="48"/>
      <c r="N42" s="50">
        <f t="shared" si="27"/>
      </c>
      <c r="O42" s="45"/>
      <c r="P42" s="47"/>
      <c r="Q42" s="48"/>
      <c r="R42" s="50">
        <f t="shared" si="28"/>
      </c>
      <c r="S42" s="46"/>
      <c r="T42" s="47">
        <f t="shared" si="29"/>
      </c>
      <c r="U42" s="44">
        <f>IF(B42="","",SUM(H42,J42,N42,R42,T42,#REF!))</f>
      </c>
      <c r="V42" s="101">
        <f t="shared" si="19"/>
      </c>
      <c r="W42" s="15">
        <f t="shared" si="20"/>
        <v>0</v>
      </c>
      <c r="X42" s="15">
        <f t="shared" si="21"/>
        <v>0</v>
      </c>
      <c r="Y42" s="15">
        <f t="shared" si="22"/>
        <v>0</v>
      </c>
      <c r="Z42" s="15">
        <f t="shared" si="23"/>
        <v>0</v>
      </c>
      <c r="AA42" s="15">
        <f t="shared" si="24"/>
        <v>0</v>
      </c>
      <c r="AB42" s="15" t="e">
        <f>IF(#REF!="",0,#REF!)</f>
        <v>#REF!</v>
      </c>
    </row>
    <row r="43" spans="1:28" s="23" customFormat="1" ht="12.75" customHeight="1">
      <c r="A43" s="12"/>
      <c r="B43" s="13"/>
      <c r="C43" s="14"/>
      <c r="D43" s="27"/>
      <c r="E43" s="63"/>
      <c r="F43" s="49"/>
      <c r="G43" s="45"/>
      <c r="H43" s="47">
        <f t="shared" si="25"/>
      </c>
      <c r="I43" s="48"/>
      <c r="J43" s="49">
        <f t="shared" si="26"/>
      </c>
      <c r="K43" s="45"/>
      <c r="L43" s="47"/>
      <c r="M43" s="48"/>
      <c r="N43" s="50">
        <f t="shared" si="27"/>
      </c>
      <c r="O43" s="45"/>
      <c r="P43" s="47"/>
      <c r="Q43" s="48"/>
      <c r="R43" s="50">
        <f t="shared" si="28"/>
      </c>
      <c r="S43" s="46"/>
      <c r="T43" s="47">
        <f t="shared" si="29"/>
      </c>
      <c r="U43" s="44">
        <f>IF(B43="","",SUM(H43,J43,N43,R43,T43,#REF!))</f>
      </c>
      <c r="V43" s="101">
        <f t="shared" si="19"/>
      </c>
      <c r="W43" s="15">
        <f t="shared" si="20"/>
        <v>0</v>
      </c>
      <c r="X43" s="15">
        <f t="shared" si="21"/>
        <v>0</v>
      </c>
      <c r="Y43" s="15">
        <f t="shared" si="22"/>
        <v>0</v>
      </c>
      <c r="Z43" s="15">
        <f t="shared" si="23"/>
        <v>0</v>
      </c>
      <c r="AA43" s="15">
        <f t="shared" si="24"/>
        <v>0</v>
      </c>
      <c r="AB43" s="15" t="e">
        <f>IF(#REF!="",0,#REF!)</f>
        <v>#REF!</v>
      </c>
    </row>
    <row r="44" spans="1:28" s="23" customFormat="1" ht="12.75" customHeight="1">
      <c r="A44" s="12"/>
      <c r="B44" s="13"/>
      <c r="C44" s="14"/>
      <c r="D44" s="27"/>
      <c r="E44" s="63"/>
      <c r="F44" s="49"/>
      <c r="G44" s="45"/>
      <c r="H44" s="47">
        <f t="shared" si="25"/>
      </c>
      <c r="I44" s="48"/>
      <c r="J44" s="49">
        <f t="shared" si="26"/>
      </c>
      <c r="K44" s="45"/>
      <c r="L44" s="47"/>
      <c r="M44" s="48"/>
      <c r="N44" s="50">
        <f t="shared" si="27"/>
      </c>
      <c r="O44" s="45"/>
      <c r="P44" s="47"/>
      <c r="Q44" s="48"/>
      <c r="R44" s="50">
        <f t="shared" si="28"/>
      </c>
      <c r="S44" s="46"/>
      <c r="T44" s="47">
        <f t="shared" si="29"/>
      </c>
      <c r="U44" s="44">
        <f>IF(B44="","",SUM(H44,J44,N44,R44,T44,#REF!))</f>
      </c>
      <c r="V44" s="101">
        <f t="shared" si="19"/>
      </c>
      <c r="W44" s="15">
        <f t="shared" si="20"/>
        <v>0</v>
      </c>
      <c r="X44" s="15">
        <f t="shared" si="21"/>
        <v>0</v>
      </c>
      <c r="Y44" s="15">
        <f t="shared" si="22"/>
        <v>0</v>
      </c>
      <c r="Z44" s="15">
        <f t="shared" si="23"/>
        <v>0</v>
      </c>
      <c r="AA44" s="15">
        <f t="shared" si="24"/>
        <v>0</v>
      </c>
      <c r="AB44" s="15" t="e">
        <f>IF(#REF!="",0,#REF!)</f>
        <v>#REF!</v>
      </c>
    </row>
    <row r="45" spans="1:27" s="23" customFormat="1" ht="12.75" customHeight="1">
      <c r="A45" s="12"/>
      <c r="B45" s="13"/>
      <c r="C45" s="14"/>
      <c r="D45" s="27"/>
      <c r="E45" s="63"/>
      <c r="F45" s="49"/>
      <c r="G45" s="45"/>
      <c r="H45" s="47">
        <f t="shared" si="25"/>
      </c>
      <c r="I45" s="48"/>
      <c r="J45" s="49">
        <f t="shared" si="26"/>
      </c>
      <c r="K45" s="45"/>
      <c r="L45" s="47"/>
      <c r="M45" s="48"/>
      <c r="N45" s="50">
        <f t="shared" si="27"/>
      </c>
      <c r="O45" s="45"/>
      <c r="P45" s="47"/>
      <c r="Q45" s="48"/>
      <c r="R45" s="50">
        <f t="shared" si="28"/>
      </c>
      <c r="S45" s="46"/>
      <c r="T45" s="47">
        <f t="shared" si="29"/>
      </c>
      <c r="U45" s="44">
        <f>IF(B45="","",SUM(H45,J45,N45,R45,T45,#REF!))</f>
      </c>
      <c r="V45" s="101">
        <f t="shared" si="19"/>
      </c>
      <c r="W45" s="37"/>
      <c r="X45" s="37"/>
      <c r="Y45" s="37"/>
      <c r="Z45" s="37"/>
      <c r="AA45" s="37"/>
    </row>
    <row r="46" spans="1:29" s="23" customFormat="1" ht="12.75" customHeight="1">
      <c r="A46" s="12"/>
      <c r="B46" s="13"/>
      <c r="C46" s="53"/>
      <c r="D46" s="54"/>
      <c r="E46" s="63"/>
      <c r="F46" s="49"/>
      <c r="G46" s="45"/>
      <c r="H46" s="47">
        <f t="shared" si="25"/>
      </c>
      <c r="I46" s="48"/>
      <c r="J46" s="49">
        <f t="shared" si="26"/>
      </c>
      <c r="K46" s="45"/>
      <c r="L46" s="47"/>
      <c r="M46" s="48"/>
      <c r="N46" s="50">
        <f t="shared" si="27"/>
      </c>
      <c r="O46" s="45"/>
      <c r="P46" s="47"/>
      <c r="Q46" s="48"/>
      <c r="R46" s="50">
        <f t="shared" si="28"/>
      </c>
      <c r="S46" s="46"/>
      <c r="T46" s="47">
        <f t="shared" si="29"/>
      </c>
      <c r="U46" s="44">
        <f>IF(B46="","",SUM(H46,J46,N46,R46,T46,#REF!))</f>
      </c>
      <c r="V46" s="101">
        <f t="shared" si="19"/>
      </c>
      <c r="W46" s="15">
        <f>IF(H46="",0,H46)</f>
        <v>0</v>
      </c>
      <c r="X46" s="15">
        <f>IF(J46="",0,J46)</f>
        <v>0</v>
      </c>
      <c r="Y46" s="15">
        <f>IF(N46="",0,N46)</f>
        <v>0</v>
      </c>
      <c r="Z46" s="15">
        <f>IF(R46="",0,R46)</f>
        <v>0</v>
      </c>
      <c r="AA46" s="15">
        <f>IF(T46="",0,T46)</f>
        <v>0</v>
      </c>
      <c r="AB46" s="15" t="e">
        <f>IF(#REF!="",0,#REF!)</f>
        <v>#REF!</v>
      </c>
      <c r="AC46" s="38"/>
    </row>
    <row r="47" spans="1:28" s="23" customFormat="1" ht="12.75" customHeight="1">
      <c r="A47" s="12"/>
      <c r="B47" s="13"/>
      <c r="C47" s="14"/>
      <c r="D47" s="27"/>
      <c r="E47" s="63"/>
      <c r="F47" s="49"/>
      <c r="G47" s="45"/>
      <c r="H47" s="47">
        <f t="shared" si="25"/>
      </c>
      <c r="I47" s="48"/>
      <c r="J47" s="49">
        <f t="shared" si="26"/>
      </c>
      <c r="K47" s="45"/>
      <c r="L47" s="47"/>
      <c r="M47" s="48"/>
      <c r="N47" s="50">
        <f t="shared" si="27"/>
      </c>
      <c r="O47" s="45"/>
      <c r="P47" s="47"/>
      <c r="Q47" s="48"/>
      <c r="R47" s="50">
        <f t="shared" si="28"/>
      </c>
      <c r="S47" s="46"/>
      <c r="T47" s="47">
        <f t="shared" si="29"/>
      </c>
      <c r="U47" s="44">
        <f>IF(B47="","",SUM(H47,J47,N47,R47,T47,#REF!))</f>
      </c>
      <c r="V47" s="101">
        <f t="shared" si="19"/>
      </c>
      <c r="W47" s="15">
        <f>IF(H47="",0,H47)</f>
        <v>0</v>
      </c>
      <c r="X47" s="15">
        <f>IF(J47="",0,J47)</f>
        <v>0</v>
      </c>
      <c r="Y47" s="15">
        <f>IF(N47="",0,N47)</f>
        <v>0</v>
      </c>
      <c r="Z47" s="15">
        <f>IF(R47="",0,R47)</f>
        <v>0</v>
      </c>
      <c r="AA47" s="15">
        <f>IF(T47="",0,T47)</f>
        <v>0</v>
      </c>
      <c r="AB47" s="15" t="e">
        <f>IF(#REF!="",0,#REF!)</f>
        <v>#REF!</v>
      </c>
    </row>
    <row r="48" spans="1:27" s="23" customFormat="1" ht="12.75" customHeight="1">
      <c r="A48" s="12"/>
      <c r="B48" s="13"/>
      <c r="C48" s="14"/>
      <c r="D48" s="27"/>
      <c r="E48" s="63"/>
      <c r="F48" s="49"/>
      <c r="G48" s="45"/>
      <c r="H48" s="47">
        <f t="shared" si="25"/>
      </c>
      <c r="I48" s="48"/>
      <c r="J48" s="49">
        <f t="shared" si="26"/>
      </c>
      <c r="K48" s="45"/>
      <c r="L48" s="47"/>
      <c r="M48" s="48"/>
      <c r="N48" s="50">
        <f t="shared" si="27"/>
      </c>
      <c r="O48" s="45"/>
      <c r="P48" s="47"/>
      <c r="Q48" s="48"/>
      <c r="R48" s="50">
        <f t="shared" si="28"/>
      </c>
      <c r="S48" s="46"/>
      <c r="T48" s="47">
        <f t="shared" si="29"/>
      </c>
      <c r="U48" s="44">
        <f>IF(B48="","",SUM(H48,J48,N48,R48,T48,#REF!))</f>
      </c>
      <c r="V48" s="101">
        <f t="shared" si="19"/>
      </c>
      <c r="W48" s="37"/>
      <c r="X48" s="37"/>
      <c r="Y48" s="37"/>
      <c r="Z48" s="37"/>
      <c r="AA48" s="37"/>
    </row>
    <row r="49" spans="1:27" s="23" customFormat="1" ht="12.75" customHeight="1">
      <c r="A49" s="12"/>
      <c r="B49" s="13"/>
      <c r="C49" s="14"/>
      <c r="D49" s="27"/>
      <c r="E49" s="63"/>
      <c r="F49" s="49"/>
      <c r="G49" s="45"/>
      <c r="H49" s="47">
        <f t="shared" si="25"/>
      </c>
      <c r="I49" s="48"/>
      <c r="J49" s="49">
        <f t="shared" si="26"/>
      </c>
      <c r="K49" s="45"/>
      <c r="L49" s="47"/>
      <c r="M49" s="48"/>
      <c r="N49" s="50">
        <f t="shared" si="27"/>
      </c>
      <c r="O49" s="45"/>
      <c r="P49" s="47"/>
      <c r="Q49" s="48"/>
      <c r="R49" s="50">
        <f t="shared" si="28"/>
      </c>
      <c r="S49" s="46"/>
      <c r="T49" s="47">
        <f t="shared" si="29"/>
      </c>
      <c r="U49" s="44">
        <f>IF(B49="","",SUM(H49,J49,N49,R49,T49,#REF!))</f>
      </c>
      <c r="V49" s="101">
        <f t="shared" si="19"/>
      </c>
      <c r="W49" s="37"/>
      <c r="X49" s="37"/>
      <c r="Y49" s="37"/>
      <c r="Z49" s="37"/>
      <c r="AA49" s="37"/>
    </row>
    <row r="50" spans="1:29" s="23" customFormat="1" ht="12.75" customHeight="1">
      <c r="A50" s="12"/>
      <c r="B50" s="13"/>
      <c r="C50" s="53"/>
      <c r="D50" s="54"/>
      <c r="E50" s="63"/>
      <c r="F50" s="49"/>
      <c r="G50" s="45"/>
      <c r="H50" s="47">
        <f t="shared" si="25"/>
      </c>
      <c r="I50" s="48"/>
      <c r="J50" s="49">
        <f t="shared" si="26"/>
      </c>
      <c r="K50" s="45"/>
      <c r="L50" s="47"/>
      <c r="M50" s="48"/>
      <c r="N50" s="50">
        <f t="shared" si="27"/>
      </c>
      <c r="O50" s="45"/>
      <c r="P50" s="47"/>
      <c r="Q50" s="48"/>
      <c r="R50" s="50">
        <f t="shared" si="28"/>
      </c>
      <c r="S50" s="46"/>
      <c r="T50" s="47">
        <f t="shared" si="29"/>
      </c>
      <c r="U50" s="44">
        <f>IF(B50="","",SUM(H50,J50,N50,R50,T50,#REF!))</f>
      </c>
      <c r="V50" s="101">
        <f t="shared" si="19"/>
      </c>
      <c r="W50" s="15">
        <f>IF(H50="",0,H50)</f>
        <v>0</v>
      </c>
      <c r="X50" s="15">
        <f>IF(J50="",0,J50)</f>
        <v>0</v>
      </c>
      <c r="Y50" s="15">
        <f>IF(N50="",0,N50)</f>
        <v>0</v>
      </c>
      <c r="Z50" s="15">
        <f>IF(R50="",0,R50)</f>
        <v>0</v>
      </c>
      <c r="AA50" s="15">
        <f>IF(T50="",0,T50)</f>
        <v>0</v>
      </c>
      <c r="AB50" s="15" t="e">
        <f>IF(#REF!="",0,#REF!)</f>
        <v>#REF!</v>
      </c>
      <c r="AC50" s="38"/>
    </row>
    <row r="51" spans="1:28" s="23" customFormat="1" ht="12.75" customHeight="1">
      <c r="A51" s="12"/>
      <c r="B51" s="13"/>
      <c r="C51" s="14"/>
      <c r="D51" s="27"/>
      <c r="E51" s="63"/>
      <c r="F51" s="49"/>
      <c r="G51" s="45"/>
      <c r="H51" s="47">
        <f t="shared" si="25"/>
      </c>
      <c r="I51" s="48"/>
      <c r="J51" s="49">
        <f t="shared" si="26"/>
      </c>
      <c r="K51" s="45"/>
      <c r="L51" s="47"/>
      <c r="M51" s="48"/>
      <c r="N51" s="50">
        <f t="shared" si="27"/>
      </c>
      <c r="O51" s="45"/>
      <c r="P51" s="47"/>
      <c r="Q51" s="48"/>
      <c r="R51" s="50">
        <f t="shared" si="28"/>
      </c>
      <c r="S51" s="46"/>
      <c r="T51" s="47">
        <f t="shared" si="29"/>
      </c>
      <c r="U51" s="44">
        <f>IF(B51="","",SUM(H51,J51,N51,R51,T51,#REF!))</f>
      </c>
      <c r="V51" s="101">
        <f t="shared" si="19"/>
      </c>
      <c r="W51" s="15">
        <f>IF(H51="",0,H51)</f>
        <v>0</v>
      </c>
      <c r="X51" s="15">
        <f>IF(J51="",0,J51)</f>
        <v>0</v>
      </c>
      <c r="Y51" s="15">
        <f>IF(N51="",0,N51)</f>
        <v>0</v>
      </c>
      <c r="Z51" s="15">
        <f>IF(R51="",0,R51)</f>
        <v>0</v>
      </c>
      <c r="AA51" s="15">
        <f>IF(T51="",0,T51)</f>
        <v>0</v>
      </c>
      <c r="AB51" s="15" t="e">
        <f>IF(#REF!="",0,#REF!)</f>
        <v>#REF!</v>
      </c>
    </row>
    <row r="52" spans="1:27" s="23" customFormat="1" ht="12.75" customHeight="1">
      <c r="A52" s="12"/>
      <c r="B52" s="13"/>
      <c r="C52" s="14"/>
      <c r="D52" s="27"/>
      <c r="E52" s="63"/>
      <c r="F52" s="49"/>
      <c r="G52" s="45"/>
      <c r="H52" s="47">
        <f t="shared" si="25"/>
      </c>
      <c r="I52" s="48"/>
      <c r="J52" s="49">
        <f t="shared" si="26"/>
      </c>
      <c r="K52" s="45"/>
      <c r="L52" s="47"/>
      <c r="M52" s="48"/>
      <c r="N52" s="50">
        <f t="shared" si="27"/>
      </c>
      <c r="O52" s="45"/>
      <c r="P52" s="47"/>
      <c r="Q52" s="48"/>
      <c r="R52" s="50">
        <f t="shared" si="28"/>
      </c>
      <c r="S52" s="46"/>
      <c r="T52" s="47">
        <f t="shared" si="29"/>
      </c>
      <c r="U52" s="44">
        <f>IF(B52="","",SUM(H52,J52,N52,R52,T52,#REF!))</f>
      </c>
      <c r="V52" s="101">
        <f t="shared" si="19"/>
      </c>
      <c r="W52" s="37"/>
      <c r="X52" s="37"/>
      <c r="Y52" s="37"/>
      <c r="Z52" s="37"/>
      <c r="AA52" s="37"/>
    </row>
    <row r="53" spans="1:28" s="23" customFormat="1" ht="12.75" customHeight="1">
      <c r="A53" s="12"/>
      <c r="B53" s="13"/>
      <c r="C53" s="14"/>
      <c r="D53" s="27"/>
      <c r="E53" s="63"/>
      <c r="F53" s="49"/>
      <c r="G53" s="45"/>
      <c r="H53" s="47">
        <f t="shared" si="25"/>
      </c>
      <c r="I53" s="48"/>
      <c r="J53" s="49">
        <f t="shared" si="26"/>
      </c>
      <c r="K53" s="45"/>
      <c r="L53" s="47"/>
      <c r="M53" s="48"/>
      <c r="N53" s="50">
        <f t="shared" si="27"/>
      </c>
      <c r="O53" s="45"/>
      <c r="P53" s="47"/>
      <c r="Q53" s="48"/>
      <c r="R53" s="50">
        <f t="shared" si="28"/>
      </c>
      <c r="S53" s="46"/>
      <c r="T53" s="47">
        <f t="shared" si="29"/>
      </c>
      <c r="U53" s="44">
        <f>IF(B53="","",SUM(H53,J53,N53,R53,T53,#REF!))</f>
      </c>
      <c r="V53" s="101">
        <f t="shared" si="19"/>
      </c>
      <c r="W53" s="15">
        <f>IF(H53="",0,H53)</f>
        <v>0</v>
      </c>
      <c r="X53" s="15">
        <f>IF(J53="",0,J53)</f>
        <v>0</v>
      </c>
      <c r="Y53" s="15">
        <f>IF(N53="",0,N53)</f>
        <v>0</v>
      </c>
      <c r="Z53" s="15">
        <f>IF(R53="",0,R53)</f>
        <v>0</v>
      </c>
      <c r="AA53" s="15">
        <f>IF(T53="",0,T53)</f>
        <v>0</v>
      </c>
      <c r="AB53" s="15" t="e">
        <f>IF(#REF!="",0,#REF!)</f>
        <v>#REF!</v>
      </c>
    </row>
    <row r="54" spans="1:28" s="23" customFormat="1" ht="12.75" customHeight="1">
      <c r="A54" s="12"/>
      <c r="B54" s="55"/>
      <c r="C54" s="55"/>
      <c r="D54" s="55"/>
      <c r="E54" s="63"/>
      <c r="F54" s="49"/>
      <c r="G54" s="45"/>
      <c r="H54" s="47">
        <f t="shared" si="25"/>
      </c>
      <c r="I54" s="48"/>
      <c r="J54" s="49">
        <f t="shared" si="26"/>
      </c>
      <c r="K54" s="45"/>
      <c r="L54" s="47"/>
      <c r="M54" s="48"/>
      <c r="N54" s="50">
        <f t="shared" si="27"/>
      </c>
      <c r="O54" s="45"/>
      <c r="P54" s="47"/>
      <c r="Q54" s="48"/>
      <c r="R54" s="50">
        <f t="shared" si="28"/>
      </c>
      <c r="S54" s="46"/>
      <c r="T54" s="47">
        <f t="shared" si="29"/>
      </c>
      <c r="U54" s="44">
        <f>IF(B54="","",SUM(H54,J54,N54,R54,T54,#REF!))</f>
      </c>
      <c r="V54" s="101">
        <f t="shared" si="19"/>
      </c>
      <c r="W54" s="15">
        <f>IF(H54="",0,H54)</f>
        <v>0</v>
      </c>
      <c r="X54" s="15">
        <f>IF(J54="",0,J54)</f>
        <v>0</v>
      </c>
      <c r="Y54" s="15">
        <f>IF(N54="",0,N54)</f>
        <v>0</v>
      </c>
      <c r="Z54" s="15">
        <f>IF(R54="",0,R54)</f>
        <v>0</v>
      </c>
      <c r="AA54" s="15">
        <f>IF(T54="",0,T54)</f>
        <v>0</v>
      </c>
      <c r="AB54" s="15" t="e">
        <f>IF(#REF!="",0,#REF!)</f>
        <v>#REF!</v>
      </c>
    </row>
    <row r="55" spans="1:28" s="23" customFormat="1" ht="12.75" customHeight="1">
      <c r="A55" s="12"/>
      <c r="B55" s="55"/>
      <c r="C55" s="55"/>
      <c r="D55" s="55"/>
      <c r="E55" s="63"/>
      <c r="F55" s="49"/>
      <c r="G55" s="45"/>
      <c r="H55" s="47">
        <f t="shared" si="25"/>
      </c>
      <c r="I55" s="48"/>
      <c r="J55" s="49">
        <f t="shared" si="26"/>
      </c>
      <c r="K55" s="45"/>
      <c r="L55" s="47"/>
      <c r="M55" s="48"/>
      <c r="N55" s="50">
        <f t="shared" si="27"/>
      </c>
      <c r="O55" s="45"/>
      <c r="P55" s="47"/>
      <c r="Q55" s="48"/>
      <c r="R55" s="50">
        <f t="shared" si="28"/>
      </c>
      <c r="S55" s="46"/>
      <c r="T55" s="47">
        <f t="shared" si="29"/>
      </c>
      <c r="U55" s="44">
        <f>IF(B55="","",SUM(H55,J55,N55,R55,T55,#REF!))</f>
      </c>
      <c r="V55" s="101">
        <f t="shared" si="19"/>
      </c>
      <c r="W55" s="15">
        <f>IF(H55="",0,H55)</f>
        <v>0</v>
      </c>
      <c r="X55" s="15">
        <f>IF(J55="",0,J55)</f>
        <v>0</v>
      </c>
      <c r="Y55" s="15">
        <f>IF(N55="",0,N55)</f>
        <v>0</v>
      </c>
      <c r="Z55" s="15">
        <f>IF(R55="",0,R55)</f>
        <v>0</v>
      </c>
      <c r="AA55" s="15">
        <f>IF(T55="",0,T55)</f>
        <v>0</v>
      </c>
      <c r="AB55" s="15" t="e">
        <f>IF(#REF!="",0,#REF!)</f>
        <v>#REF!</v>
      </c>
    </row>
    <row r="56" spans="1:27" s="23" customFormat="1" ht="12.75" customHeight="1">
      <c r="A56" s="12"/>
      <c r="B56" s="13"/>
      <c r="C56" s="14"/>
      <c r="D56" s="27"/>
      <c r="E56" s="63"/>
      <c r="F56" s="49"/>
      <c r="G56" s="45"/>
      <c r="H56" s="47">
        <f t="shared" si="25"/>
      </c>
      <c r="I56" s="48"/>
      <c r="J56" s="49">
        <f t="shared" si="26"/>
      </c>
      <c r="K56" s="45"/>
      <c r="L56" s="47"/>
      <c r="M56" s="48"/>
      <c r="N56" s="50">
        <f t="shared" si="27"/>
      </c>
      <c r="O56" s="45"/>
      <c r="P56" s="47"/>
      <c r="Q56" s="48"/>
      <c r="R56" s="50">
        <f t="shared" si="28"/>
      </c>
      <c r="S56" s="46"/>
      <c r="T56" s="47">
        <f t="shared" si="29"/>
      </c>
      <c r="U56" s="44">
        <f>IF(B56="","",SUM(H56,J56,N56,R56,T56,#REF!))</f>
      </c>
      <c r="V56" s="101">
        <f t="shared" si="19"/>
      </c>
      <c r="W56" s="37"/>
      <c r="X56" s="37"/>
      <c r="Y56" s="37"/>
      <c r="Z56" s="37"/>
      <c r="AA56" s="37"/>
    </row>
    <row r="57" spans="1:27" s="23" customFormat="1" ht="12.75" customHeight="1">
      <c r="A57" s="12"/>
      <c r="B57" s="13"/>
      <c r="C57" s="14"/>
      <c r="D57" s="27"/>
      <c r="E57" s="63"/>
      <c r="F57" s="49"/>
      <c r="G57" s="45"/>
      <c r="H57" s="47">
        <f t="shared" si="25"/>
      </c>
      <c r="I57" s="48"/>
      <c r="J57" s="49">
        <f t="shared" si="26"/>
      </c>
      <c r="K57" s="45"/>
      <c r="L57" s="47"/>
      <c r="M57" s="48"/>
      <c r="N57" s="50">
        <f t="shared" si="27"/>
      </c>
      <c r="O57" s="45"/>
      <c r="P57" s="47"/>
      <c r="Q57" s="48"/>
      <c r="R57" s="50">
        <f t="shared" si="28"/>
      </c>
      <c r="S57" s="46"/>
      <c r="T57" s="47">
        <f t="shared" si="29"/>
      </c>
      <c r="U57" s="44">
        <f>IF(B57="","",SUM(H57,J57,N57,R57,T57,#REF!))</f>
      </c>
      <c r="V57" s="101">
        <f t="shared" si="19"/>
      </c>
      <c r="W57" s="37"/>
      <c r="X57" s="37"/>
      <c r="Y57" s="37"/>
      <c r="Z57" s="37"/>
      <c r="AA57" s="37"/>
    </row>
    <row r="58" spans="1:29" s="23" customFormat="1" ht="12.75" customHeight="1">
      <c r="A58" s="12"/>
      <c r="B58" s="13"/>
      <c r="C58" s="53"/>
      <c r="D58" s="54"/>
      <c r="E58" s="63"/>
      <c r="F58" s="49"/>
      <c r="G58" s="45"/>
      <c r="H58" s="47">
        <f aca="true" t="shared" si="30" ref="H58:H89">IF(G58="","",G$2/(G58)*$X$3)</f>
      </c>
      <c r="I58" s="48"/>
      <c r="J58" s="49">
        <f aca="true" t="shared" si="31" ref="J58:J89">IF(I58="","",I$2/(I58)*$X$3)</f>
      </c>
      <c r="K58" s="45"/>
      <c r="L58" s="47"/>
      <c r="M58" s="48"/>
      <c r="N58" s="50">
        <f aca="true" t="shared" si="32" ref="N58:N89">IF(M58="","",M$2/(M58)*$X$3)</f>
      </c>
      <c r="O58" s="45"/>
      <c r="P58" s="47"/>
      <c r="Q58" s="48"/>
      <c r="R58" s="50">
        <f aca="true" t="shared" si="33" ref="R58:R89">IF(Q58="","",Q$2/(Q58)*$X$3)</f>
      </c>
      <c r="S58" s="46"/>
      <c r="T58" s="47">
        <f aca="true" t="shared" si="34" ref="T58:T89">IF(S58="","",S$2/(S58)*$X$3)</f>
      </c>
      <c r="U58" s="44">
        <f>IF(B58="","",SUM(H58,J58,N58,R58,T58,#REF!))</f>
      </c>
      <c r="V58" s="101">
        <f aca="true" t="shared" si="35" ref="V58:V121">IF(U58="","",IF(COUNT(W58:AB58)&lt;$X$2,U58,IF(COUNT(W58:AB58)=$X$2,U58-MIN(W58:AB58),U58-MIN(W58:AB58)-SMALL(W58:AB58,2)-SMALL(W58:AB58,3))))</f>
      </c>
      <c r="W58" s="15">
        <f>IF(H58="",0,H58)</f>
        <v>0</v>
      </c>
      <c r="X58" s="15">
        <f>IF(J58="",0,J58)</f>
        <v>0</v>
      </c>
      <c r="Y58" s="15">
        <f>IF(N58="",0,N58)</f>
        <v>0</v>
      </c>
      <c r="Z58" s="15">
        <f>IF(R58="",0,R58)</f>
        <v>0</v>
      </c>
      <c r="AA58" s="15">
        <f>IF(T58="",0,T58)</f>
        <v>0</v>
      </c>
      <c r="AB58" s="15" t="e">
        <f>IF(#REF!="",0,#REF!)</f>
        <v>#REF!</v>
      </c>
      <c r="AC58" s="38"/>
    </row>
    <row r="59" spans="1:28" s="23" customFormat="1" ht="12.75" customHeight="1">
      <c r="A59" s="12"/>
      <c r="B59" s="13"/>
      <c r="C59" s="14"/>
      <c r="D59" s="27"/>
      <c r="E59" s="63"/>
      <c r="F59" s="49"/>
      <c r="G59" s="45"/>
      <c r="H59" s="47">
        <f t="shared" si="30"/>
      </c>
      <c r="I59" s="48"/>
      <c r="J59" s="49">
        <f t="shared" si="31"/>
      </c>
      <c r="K59" s="45"/>
      <c r="L59" s="47"/>
      <c r="M59" s="48"/>
      <c r="N59" s="50">
        <f t="shared" si="32"/>
      </c>
      <c r="O59" s="45"/>
      <c r="P59" s="47"/>
      <c r="Q59" s="48"/>
      <c r="R59" s="50">
        <f t="shared" si="33"/>
      </c>
      <c r="S59" s="46"/>
      <c r="T59" s="47">
        <f t="shared" si="34"/>
      </c>
      <c r="U59" s="44">
        <f>IF(B59="","",SUM(H59,J59,N59,R59,T59,#REF!))</f>
      </c>
      <c r="V59" s="101">
        <f t="shared" si="35"/>
      </c>
      <c r="W59" s="15">
        <f>IF(H59="",0,H59)</f>
        <v>0</v>
      </c>
      <c r="X59" s="15">
        <f>IF(J59="",0,J59)</f>
        <v>0</v>
      </c>
      <c r="Y59" s="15">
        <f>IF(N59="",0,N59)</f>
        <v>0</v>
      </c>
      <c r="Z59" s="15">
        <f>IF(R59="",0,R59)</f>
        <v>0</v>
      </c>
      <c r="AA59" s="15">
        <f>IF(T59="",0,T59)</f>
        <v>0</v>
      </c>
      <c r="AB59" s="15" t="e">
        <f>IF(#REF!="",0,#REF!)</f>
        <v>#REF!</v>
      </c>
    </row>
    <row r="60" spans="1:27" s="23" customFormat="1" ht="12.75" customHeight="1">
      <c r="A60" s="12"/>
      <c r="B60" s="13"/>
      <c r="C60" s="14"/>
      <c r="D60" s="27"/>
      <c r="E60" s="63"/>
      <c r="F60" s="49"/>
      <c r="G60" s="45"/>
      <c r="H60" s="47">
        <f t="shared" si="30"/>
      </c>
      <c r="I60" s="48"/>
      <c r="J60" s="49">
        <f t="shared" si="31"/>
      </c>
      <c r="K60" s="45"/>
      <c r="L60" s="47"/>
      <c r="M60" s="48"/>
      <c r="N60" s="50">
        <f t="shared" si="32"/>
      </c>
      <c r="O60" s="45"/>
      <c r="P60" s="47"/>
      <c r="Q60" s="48"/>
      <c r="R60" s="50">
        <f t="shared" si="33"/>
      </c>
      <c r="S60" s="46"/>
      <c r="T60" s="47">
        <f t="shared" si="34"/>
      </c>
      <c r="U60" s="44">
        <f>IF(B60="","",SUM(H60,J60,N60,R60,T60,#REF!))</f>
      </c>
      <c r="V60" s="101">
        <f t="shared" si="35"/>
      </c>
      <c r="W60" s="37"/>
      <c r="X60" s="37"/>
      <c r="Y60" s="37"/>
      <c r="Z60" s="37"/>
      <c r="AA60" s="37"/>
    </row>
    <row r="61" spans="1:27" s="23" customFormat="1" ht="12.75" customHeight="1">
      <c r="A61" s="12"/>
      <c r="B61" s="13"/>
      <c r="C61" s="14"/>
      <c r="D61" s="27"/>
      <c r="E61" s="63"/>
      <c r="F61" s="49"/>
      <c r="G61" s="45"/>
      <c r="H61" s="47">
        <f t="shared" si="30"/>
      </c>
      <c r="I61" s="48"/>
      <c r="J61" s="49">
        <f t="shared" si="31"/>
      </c>
      <c r="K61" s="45"/>
      <c r="L61" s="47"/>
      <c r="M61" s="48"/>
      <c r="N61" s="50">
        <f t="shared" si="32"/>
      </c>
      <c r="O61" s="45"/>
      <c r="P61" s="47"/>
      <c r="Q61" s="48"/>
      <c r="R61" s="50">
        <f t="shared" si="33"/>
      </c>
      <c r="S61" s="46"/>
      <c r="T61" s="47">
        <f t="shared" si="34"/>
      </c>
      <c r="U61" s="44">
        <f>IF(B61="","",SUM(H61,J61,N61,R61,T61,#REF!))</f>
      </c>
      <c r="V61" s="101">
        <f t="shared" si="35"/>
      </c>
      <c r="W61" s="37"/>
      <c r="X61" s="37"/>
      <c r="Y61" s="37"/>
      <c r="Z61" s="37"/>
      <c r="AA61" s="37"/>
    </row>
    <row r="62" spans="1:27" s="23" customFormat="1" ht="12.75" customHeight="1">
      <c r="A62" s="12"/>
      <c r="B62" s="13"/>
      <c r="C62" s="14"/>
      <c r="D62" s="27"/>
      <c r="E62" s="63"/>
      <c r="F62" s="49"/>
      <c r="G62" s="45"/>
      <c r="H62" s="47">
        <f t="shared" si="30"/>
      </c>
      <c r="I62" s="48"/>
      <c r="J62" s="49">
        <f t="shared" si="31"/>
      </c>
      <c r="K62" s="45"/>
      <c r="L62" s="47"/>
      <c r="M62" s="48"/>
      <c r="N62" s="50">
        <f t="shared" si="32"/>
      </c>
      <c r="O62" s="45"/>
      <c r="P62" s="47"/>
      <c r="Q62" s="48"/>
      <c r="R62" s="50">
        <f t="shared" si="33"/>
      </c>
      <c r="S62" s="46"/>
      <c r="T62" s="47">
        <f t="shared" si="34"/>
      </c>
      <c r="U62" s="44">
        <f>IF(B62="","",SUM(H62,J62,N62,R62,T62,#REF!))</f>
      </c>
      <c r="V62" s="101">
        <f t="shared" si="35"/>
      </c>
      <c r="W62" s="37"/>
      <c r="X62" s="37"/>
      <c r="Y62" s="37"/>
      <c r="Z62" s="37"/>
      <c r="AA62" s="37"/>
    </row>
    <row r="63" spans="1:28" s="23" customFormat="1" ht="12.75" customHeight="1">
      <c r="A63" s="12"/>
      <c r="B63" s="13"/>
      <c r="C63" s="14"/>
      <c r="D63" s="27"/>
      <c r="E63" s="63"/>
      <c r="F63" s="49"/>
      <c r="G63" s="45"/>
      <c r="H63" s="47">
        <f t="shared" si="30"/>
      </c>
      <c r="I63" s="48"/>
      <c r="J63" s="49">
        <f t="shared" si="31"/>
      </c>
      <c r="K63" s="45"/>
      <c r="L63" s="47"/>
      <c r="M63" s="48"/>
      <c r="N63" s="50">
        <f t="shared" si="32"/>
      </c>
      <c r="O63" s="45"/>
      <c r="P63" s="47"/>
      <c r="Q63" s="48"/>
      <c r="R63" s="50">
        <f t="shared" si="33"/>
      </c>
      <c r="S63" s="46"/>
      <c r="T63" s="47">
        <f t="shared" si="34"/>
      </c>
      <c r="U63" s="44">
        <f>IF(B63="","",SUM(H63,J63,N63,R63,T63,#REF!))</f>
      </c>
      <c r="V63" s="101">
        <f t="shared" si="35"/>
      </c>
      <c r="W63" s="15">
        <f>IF(H63="",0,H63)</f>
        <v>0</v>
      </c>
      <c r="X63" s="15">
        <f>IF(J63="",0,J63)</f>
        <v>0</v>
      </c>
      <c r="Y63" s="15">
        <f>IF(N63="",0,N63)</f>
        <v>0</v>
      </c>
      <c r="Z63" s="15">
        <f>IF(R63="",0,R63)</f>
        <v>0</v>
      </c>
      <c r="AA63" s="15">
        <f>IF(T63="",0,T63)</f>
        <v>0</v>
      </c>
      <c r="AB63" s="15" t="e">
        <f>IF(#REF!="",0,#REF!)</f>
        <v>#REF!</v>
      </c>
    </row>
    <row r="64" spans="1:27" s="23" customFormat="1" ht="12.75" customHeight="1">
      <c r="A64" s="12"/>
      <c r="B64" s="13"/>
      <c r="C64" s="14"/>
      <c r="D64" s="27"/>
      <c r="E64" s="63"/>
      <c r="F64" s="49"/>
      <c r="G64" s="45"/>
      <c r="H64" s="47">
        <f t="shared" si="30"/>
      </c>
      <c r="I64" s="48"/>
      <c r="J64" s="49">
        <f t="shared" si="31"/>
      </c>
      <c r="K64" s="45"/>
      <c r="L64" s="47"/>
      <c r="M64" s="48"/>
      <c r="N64" s="50">
        <f t="shared" si="32"/>
      </c>
      <c r="O64" s="45"/>
      <c r="P64" s="47"/>
      <c r="Q64" s="48"/>
      <c r="R64" s="50">
        <f t="shared" si="33"/>
      </c>
      <c r="S64" s="46"/>
      <c r="T64" s="47">
        <f t="shared" si="34"/>
      </c>
      <c r="U64" s="44">
        <f>IF(B64="","",SUM(H64,J64,N64,R64,T64,#REF!))</f>
      </c>
      <c r="V64" s="101">
        <f t="shared" si="35"/>
      </c>
      <c r="W64" s="37"/>
      <c r="X64" s="37"/>
      <c r="Y64" s="37"/>
      <c r="Z64" s="37"/>
      <c r="AA64" s="37"/>
    </row>
    <row r="65" spans="1:28" s="23" customFormat="1" ht="12.75" customHeight="1">
      <c r="A65" s="12"/>
      <c r="B65" s="13"/>
      <c r="C65" s="14"/>
      <c r="D65" s="27"/>
      <c r="E65" s="63"/>
      <c r="F65" s="49"/>
      <c r="G65" s="45"/>
      <c r="H65" s="47">
        <f t="shared" si="30"/>
      </c>
      <c r="I65" s="48"/>
      <c r="J65" s="49">
        <f t="shared" si="31"/>
      </c>
      <c r="K65" s="45"/>
      <c r="L65" s="47"/>
      <c r="M65" s="48"/>
      <c r="N65" s="50">
        <f t="shared" si="32"/>
      </c>
      <c r="O65" s="45"/>
      <c r="P65" s="47"/>
      <c r="Q65" s="48"/>
      <c r="R65" s="50">
        <f t="shared" si="33"/>
      </c>
      <c r="S65" s="46"/>
      <c r="T65" s="47">
        <f t="shared" si="34"/>
      </c>
      <c r="U65" s="44">
        <f>IF(B65="","",SUM(H65,J65,N65,R65,T65,#REF!))</f>
      </c>
      <c r="V65" s="101">
        <f t="shared" si="35"/>
      </c>
      <c r="W65" s="15">
        <f>IF(H65="",0,H65)</f>
        <v>0</v>
      </c>
      <c r="X65" s="15">
        <f>IF(J65="",0,J65)</f>
        <v>0</v>
      </c>
      <c r="Y65" s="15">
        <f>IF(N65="",0,N65)</f>
        <v>0</v>
      </c>
      <c r="Z65" s="15">
        <f>IF(R65="",0,R65)</f>
        <v>0</v>
      </c>
      <c r="AA65" s="15">
        <f>IF(T65="",0,T65)</f>
        <v>0</v>
      </c>
      <c r="AB65" s="15" t="e">
        <f>IF(#REF!="",0,#REF!)</f>
        <v>#REF!</v>
      </c>
    </row>
    <row r="66" spans="1:27" s="23" customFormat="1" ht="12.75" customHeight="1">
      <c r="A66" s="12"/>
      <c r="B66" s="13"/>
      <c r="C66" s="13"/>
      <c r="D66" s="27"/>
      <c r="E66" s="63"/>
      <c r="F66" s="49"/>
      <c r="G66" s="45"/>
      <c r="H66" s="47">
        <f t="shared" si="30"/>
      </c>
      <c r="I66" s="48"/>
      <c r="J66" s="49">
        <f t="shared" si="31"/>
      </c>
      <c r="K66" s="45"/>
      <c r="L66" s="47"/>
      <c r="M66" s="48"/>
      <c r="N66" s="50">
        <f t="shared" si="32"/>
      </c>
      <c r="O66" s="45"/>
      <c r="P66" s="47"/>
      <c r="Q66" s="48"/>
      <c r="R66" s="50">
        <f t="shared" si="33"/>
      </c>
      <c r="S66" s="46"/>
      <c r="T66" s="47">
        <f t="shared" si="34"/>
      </c>
      <c r="U66" s="44">
        <f>IF(B66="","",SUM(H66,J66,N66,R66,T66,#REF!))</f>
      </c>
      <c r="V66" s="101">
        <f t="shared" si="35"/>
      </c>
      <c r="W66" s="37"/>
      <c r="X66" s="37"/>
      <c r="Y66" s="37"/>
      <c r="Z66" s="37"/>
      <c r="AA66" s="37"/>
    </row>
    <row r="67" spans="1:29" s="23" customFormat="1" ht="12.75" customHeight="1">
      <c r="A67" s="12"/>
      <c r="B67" s="13"/>
      <c r="C67" s="53"/>
      <c r="D67" s="54"/>
      <c r="E67" s="63"/>
      <c r="F67" s="49"/>
      <c r="G67" s="45"/>
      <c r="H67" s="47">
        <f t="shared" si="30"/>
      </c>
      <c r="I67" s="48"/>
      <c r="J67" s="49">
        <f t="shared" si="31"/>
      </c>
      <c r="K67" s="45"/>
      <c r="L67" s="47"/>
      <c r="M67" s="48"/>
      <c r="N67" s="50">
        <f t="shared" si="32"/>
      </c>
      <c r="O67" s="45"/>
      <c r="P67" s="47"/>
      <c r="Q67" s="48"/>
      <c r="R67" s="50">
        <f t="shared" si="33"/>
      </c>
      <c r="S67" s="46"/>
      <c r="T67" s="47">
        <f t="shared" si="34"/>
      </c>
      <c r="U67" s="44">
        <f>IF(B67="","",SUM(H67,J67,N67,R67,T67,#REF!))</f>
      </c>
      <c r="V67" s="101">
        <f t="shared" si="35"/>
      </c>
      <c r="W67" s="15">
        <f>IF(H67="",0,H67)</f>
        <v>0</v>
      </c>
      <c r="X67" s="15">
        <f>IF(J67="",0,J67)</f>
        <v>0</v>
      </c>
      <c r="Y67" s="15">
        <f>IF(N67="",0,N67)</f>
        <v>0</v>
      </c>
      <c r="Z67" s="15">
        <f>IF(R67="",0,R67)</f>
        <v>0</v>
      </c>
      <c r="AA67" s="15">
        <f>IF(T67="",0,T67)</f>
        <v>0</v>
      </c>
      <c r="AB67" s="15" t="e">
        <f>IF(#REF!="",0,#REF!)</f>
        <v>#REF!</v>
      </c>
      <c r="AC67" s="38"/>
    </row>
    <row r="68" spans="1:27" s="23" customFormat="1" ht="12.75" customHeight="1">
      <c r="A68" s="12"/>
      <c r="B68" s="13"/>
      <c r="C68" s="13"/>
      <c r="D68" s="27"/>
      <c r="E68" s="63"/>
      <c r="F68" s="49"/>
      <c r="G68" s="45"/>
      <c r="H68" s="47">
        <f t="shared" si="30"/>
      </c>
      <c r="I68" s="48"/>
      <c r="J68" s="49">
        <f t="shared" si="31"/>
      </c>
      <c r="K68" s="45"/>
      <c r="L68" s="47"/>
      <c r="M68" s="48"/>
      <c r="N68" s="50">
        <f t="shared" si="32"/>
      </c>
      <c r="O68" s="45"/>
      <c r="P68" s="47"/>
      <c r="Q68" s="48"/>
      <c r="R68" s="50">
        <f t="shared" si="33"/>
      </c>
      <c r="S68" s="46"/>
      <c r="T68" s="47">
        <f t="shared" si="34"/>
      </c>
      <c r="U68" s="44">
        <f>IF(B68="","",SUM(H68,J68,N68,R68,T68,#REF!))</f>
      </c>
      <c r="V68" s="101">
        <f t="shared" si="35"/>
      </c>
      <c r="W68" s="37"/>
      <c r="X68" s="37"/>
      <c r="Y68" s="37"/>
      <c r="Z68" s="37"/>
      <c r="AA68" s="37"/>
    </row>
    <row r="69" spans="1:27" s="23" customFormat="1" ht="12.75" customHeight="1">
      <c r="A69" s="12"/>
      <c r="B69" s="13"/>
      <c r="C69" s="13"/>
      <c r="D69" s="27"/>
      <c r="E69" s="63"/>
      <c r="F69" s="49"/>
      <c r="G69" s="45"/>
      <c r="H69" s="47">
        <f t="shared" si="30"/>
      </c>
      <c r="I69" s="48"/>
      <c r="J69" s="49">
        <f t="shared" si="31"/>
      </c>
      <c r="K69" s="45"/>
      <c r="L69" s="47"/>
      <c r="M69" s="48"/>
      <c r="N69" s="50">
        <f t="shared" si="32"/>
      </c>
      <c r="O69" s="45"/>
      <c r="P69" s="47"/>
      <c r="Q69" s="48"/>
      <c r="R69" s="50">
        <f t="shared" si="33"/>
      </c>
      <c r="S69" s="46"/>
      <c r="T69" s="47">
        <f t="shared" si="34"/>
      </c>
      <c r="U69" s="44">
        <f>IF(B69="","",SUM(H69,J69,N69,R69,T69,#REF!))</f>
      </c>
      <c r="V69" s="101">
        <f t="shared" si="35"/>
      </c>
      <c r="W69" s="37"/>
      <c r="X69" s="37"/>
      <c r="Y69" s="37"/>
      <c r="Z69" s="37"/>
      <c r="AA69" s="37"/>
    </row>
    <row r="70" spans="1:27" s="23" customFormat="1" ht="12.75" customHeight="1">
      <c r="A70" s="12"/>
      <c r="B70" s="13"/>
      <c r="C70" s="13"/>
      <c r="D70" s="27"/>
      <c r="E70" s="63"/>
      <c r="F70" s="49"/>
      <c r="G70" s="45"/>
      <c r="H70" s="47">
        <f t="shared" si="30"/>
      </c>
      <c r="I70" s="48"/>
      <c r="J70" s="49">
        <f t="shared" si="31"/>
      </c>
      <c r="K70" s="45"/>
      <c r="L70" s="47"/>
      <c r="M70" s="48"/>
      <c r="N70" s="50">
        <f t="shared" si="32"/>
      </c>
      <c r="O70" s="45"/>
      <c r="P70" s="47"/>
      <c r="Q70" s="48"/>
      <c r="R70" s="50">
        <f t="shared" si="33"/>
      </c>
      <c r="S70" s="46"/>
      <c r="T70" s="47">
        <f t="shared" si="34"/>
      </c>
      <c r="U70" s="44">
        <f>IF(B70="","",SUM(H70,J70,N70,R70,T70,#REF!))</f>
      </c>
      <c r="V70" s="101">
        <f t="shared" si="35"/>
      </c>
      <c r="W70" s="37"/>
      <c r="X70" s="37"/>
      <c r="Y70" s="37"/>
      <c r="Z70" s="37"/>
      <c r="AA70" s="37"/>
    </row>
    <row r="71" spans="1:27" s="23" customFormat="1" ht="12.75" customHeight="1">
      <c r="A71" s="12"/>
      <c r="B71" s="13"/>
      <c r="C71" s="13"/>
      <c r="D71" s="27"/>
      <c r="E71" s="63"/>
      <c r="F71" s="49"/>
      <c r="G71" s="45"/>
      <c r="H71" s="47">
        <f t="shared" si="30"/>
      </c>
      <c r="I71" s="48"/>
      <c r="J71" s="49">
        <f t="shared" si="31"/>
      </c>
      <c r="K71" s="45"/>
      <c r="L71" s="47"/>
      <c r="M71" s="48"/>
      <c r="N71" s="50">
        <f t="shared" si="32"/>
      </c>
      <c r="O71" s="45"/>
      <c r="P71" s="47"/>
      <c r="Q71" s="48"/>
      <c r="R71" s="50">
        <f t="shared" si="33"/>
      </c>
      <c r="S71" s="46"/>
      <c r="T71" s="47">
        <f t="shared" si="34"/>
      </c>
      <c r="U71" s="44">
        <f>IF(B71="","",SUM(H71,J71,N71,R71,T71,#REF!))</f>
      </c>
      <c r="V71" s="101">
        <f t="shared" si="35"/>
      </c>
      <c r="W71" s="37"/>
      <c r="X71" s="37"/>
      <c r="Y71" s="37"/>
      <c r="Z71" s="37"/>
      <c r="AA71" s="37"/>
    </row>
    <row r="72" spans="1:28" s="23" customFormat="1" ht="12.75" customHeight="1">
      <c r="A72" s="12"/>
      <c r="B72" s="13"/>
      <c r="C72" s="14"/>
      <c r="D72" s="27"/>
      <c r="E72" s="63"/>
      <c r="F72" s="49"/>
      <c r="G72" s="45"/>
      <c r="H72" s="47">
        <f t="shared" si="30"/>
      </c>
      <c r="I72" s="48"/>
      <c r="J72" s="49">
        <f t="shared" si="31"/>
      </c>
      <c r="K72" s="45"/>
      <c r="L72" s="47"/>
      <c r="M72" s="48"/>
      <c r="N72" s="50">
        <f t="shared" si="32"/>
      </c>
      <c r="O72" s="45"/>
      <c r="P72" s="47"/>
      <c r="Q72" s="48"/>
      <c r="R72" s="50">
        <f t="shared" si="33"/>
      </c>
      <c r="S72" s="46"/>
      <c r="T72" s="47">
        <f t="shared" si="34"/>
      </c>
      <c r="U72" s="44">
        <f>IF(B72="","",SUM(H72,J72,N72,R72,T72,#REF!))</f>
      </c>
      <c r="V72" s="101">
        <f t="shared" si="35"/>
      </c>
      <c r="W72" s="15">
        <f>IF(H72="",0,H72)</f>
        <v>0</v>
      </c>
      <c r="X72" s="15">
        <f>IF(J72="",0,J72)</f>
        <v>0</v>
      </c>
      <c r="Y72" s="15">
        <f>IF(N72="",0,N72)</f>
        <v>0</v>
      </c>
      <c r="Z72" s="15">
        <f>IF(R72="",0,R72)</f>
        <v>0</v>
      </c>
      <c r="AA72" s="15">
        <f>IF(T72="",0,T72)</f>
        <v>0</v>
      </c>
      <c r="AB72" s="15" t="e">
        <f>IF(#REF!="",0,#REF!)</f>
        <v>#REF!</v>
      </c>
    </row>
    <row r="73" spans="1:27" s="23" customFormat="1" ht="12.75" customHeight="1">
      <c r="A73" s="12"/>
      <c r="B73" s="13"/>
      <c r="C73" s="13"/>
      <c r="D73" s="27"/>
      <c r="E73" s="63"/>
      <c r="F73" s="49"/>
      <c r="G73" s="45"/>
      <c r="H73" s="47">
        <f t="shared" si="30"/>
      </c>
      <c r="I73" s="48"/>
      <c r="J73" s="49">
        <f t="shared" si="31"/>
      </c>
      <c r="K73" s="45"/>
      <c r="L73" s="47"/>
      <c r="M73" s="48"/>
      <c r="N73" s="50">
        <f t="shared" si="32"/>
      </c>
      <c r="O73" s="45"/>
      <c r="P73" s="47"/>
      <c r="Q73" s="48"/>
      <c r="R73" s="50">
        <f t="shared" si="33"/>
      </c>
      <c r="S73" s="46"/>
      <c r="T73" s="47">
        <f t="shared" si="34"/>
      </c>
      <c r="U73" s="44">
        <f>IF(B73="","",SUM(H73,J73,N73,R73,T73,#REF!))</f>
      </c>
      <c r="V73" s="101">
        <f t="shared" si="35"/>
      </c>
      <c r="W73" s="37"/>
      <c r="X73" s="37"/>
      <c r="Y73" s="37"/>
      <c r="Z73" s="37"/>
      <c r="AA73" s="37"/>
    </row>
    <row r="74" spans="1:27" s="23" customFormat="1" ht="12.75" customHeight="1">
      <c r="A74" s="12"/>
      <c r="B74" s="13"/>
      <c r="C74" s="14"/>
      <c r="D74" s="27"/>
      <c r="E74" s="63"/>
      <c r="F74" s="49"/>
      <c r="G74" s="45"/>
      <c r="H74" s="47">
        <f t="shared" si="30"/>
      </c>
      <c r="I74" s="48"/>
      <c r="J74" s="49">
        <f t="shared" si="31"/>
      </c>
      <c r="K74" s="45"/>
      <c r="L74" s="47"/>
      <c r="M74" s="48"/>
      <c r="N74" s="50">
        <f t="shared" si="32"/>
      </c>
      <c r="O74" s="45"/>
      <c r="P74" s="47"/>
      <c r="Q74" s="48"/>
      <c r="R74" s="50">
        <f t="shared" si="33"/>
      </c>
      <c r="S74" s="46"/>
      <c r="T74" s="47">
        <f t="shared" si="34"/>
      </c>
      <c r="U74" s="44">
        <f>IF(B74="","",SUM(H74,J74,N74,R74,T74,#REF!))</f>
      </c>
      <c r="V74" s="101">
        <f t="shared" si="35"/>
      </c>
      <c r="W74" s="37"/>
      <c r="X74" s="37"/>
      <c r="Y74" s="37"/>
      <c r="Z74" s="37"/>
      <c r="AA74" s="37"/>
    </row>
    <row r="75" spans="1:29" s="23" customFormat="1" ht="12.75" customHeight="1">
      <c r="A75" s="12"/>
      <c r="B75" s="13"/>
      <c r="C75" s="53"/>
      <c r="D75" s="54"/>
      <c r="E75" s="63"/>
      <c r="F75" s="49"/>
      <c r="G75" s="45"/>
      <c r="H75" s="47">
        <f t="shared" si="30"/>
      </c>
      <c r="I75" s="48"/>
      <c r="J75" s="49">
        <f t="shared" si="31"/>
      </c>
      <c r="K75" s="45"/>
      <c r="L75" s="47"/>
      <c r="M75" s="48"/>
      <c r="N75" s="50">
        <f t="shared" si="32"/>
      </c>
      <c r="O75" s="45"/>
      <c r="P75" s="47"/>
      <c r="Q75" s="48"/>
      <c r="R75" s="50">
        <f t="shared" si="33"/>
      </c>
      <c r="S75" s="46"/>
      <c r="T75" s="47">
        <f t="shared" si="34"/>
      </c>
      <c r="U75" s="44">
        <f>IF(B75="","",SUM(H75,J75,N75,R75,T75,#REF!))</f>
      </c>
      <c r="V75" s="101">
        <f t="shared" si="35"/>
      </c>
      <c r="W75" s="15">
        <f>IF(H75="",0,H75)</f>
        <v>0</v>
      </c>
      <c r="X75" s="15">
        <f>IF(J75="",0,J75)</f>
        <v>0</v>
      </c>
      <c r="Y75" s="15">
        <f>IF(N75="",0,N75)</f>
        <v>0</v>
      </c>
      <c r="Z75" s="15">
        <f>IF(R75="",0,R75)</f>
        <v>0</v>
      </c>
      <c r="AA75" s="15">
        <f>IF(T75="",0,T75)</f>
        <v>0</v>
      </c>
      <c r="AB75" s="15" t="e">
        <f>IF(#REF!="",0,#REF!)</f>
        <v>#REF!</v>
      </c>
      <c r="AC75" s="38"/>
    </row>
    <row r="76" spans="1:29" s="23" customFormat="1" ht="12.75" customHeight="1">
      <c r="A76" s="12"/>
      <c r="B76" s="13"/>
      <c r="C76" s="53"/>
      <c r="D76" s="54"/>
      <c r="E76" s="63"/>
      <c r="F76" s="49"/>
      <c r="G76" s="45"/>
      <c r="H76" s="47">
        <f t="shared" si="30"/>
      </c>
      <c r="I76" s="48"/>
      <c r="J76" s="49">
        <f t="shared" si="31"/>
      </c>
      <c r="K76" s="45"/>
      <c r="L76" s="47"/>
      <c r="M76" s="48"/>
      <c r="N76" s="50">
        <f t="shared" si="32"/>
      </c>
      <c r="O76" s="45"/>
      <c r="P76" s="47"/>
      <c r="Q76" s="48"/>
      <c r="R76" s="50">
        <f t="shared" si="33"/>
      </c>
      <c r="S76" s="46"/>
      <c r="T76" s="47">
        <f t="shared" si="34"/>
      </c>
      <c r="U76" s="44">
        <f>IF(B76="","",SUM(H76,J76,N76,R76,T76,#REF!))</f>
      </c>
      <c r="V76" s="101">
        <f t="shared" si="35"/>
      </c>
      <c r="W76" s="15">
        <f>IF(H76="",0,H76)</f>
        <v>0</v>
      </c>
      <c r="X76" s="15">
        <f>IF(J76="",0,J76)</f>
        <v>0</v>
      </c>
      <c r="Y76" s="15">
        <f>IF(N76="",0,N76)</f>
        <v>0</v>
      </c>
      <c r="Z76" s="15">
        <f>IF(R76="",0,R76)</f>
        <v>0</v>
      </c>
      <c r="AA76" s="15">
        <f>IF(T76="",0,T76)</f>
        <v>0</v>
      </c>
      <c r="AB76" s="15" t="e">
        <f>IF(#REF!="",0,#REF!)</f>
        <v>#REF!</v>
      </c>
      <c r="AC76" s="38"/>
    </row>
    <row r="77" spans="1:27" s="23" customFormat="1" ht="12.75" customHeight="1">
      <c r="A77" s="12"/>
      <c r="B77" s="13"/>
      <c r="C77" s="14"/>
      <c r="D77" s="27"/>
      <c r="E77" s="63"/>
      <c r="F77" s="49"/>
      <c r="G77" s="45"/>
      <c r="H77" s="47">
        <f t="shared" si="30"/>
      </c>
      <c r="I77" s="48"/>
      <c r="J77" s="49">
        <f t="shared" si="31"/>
      </c>
      <c r="K77" s="45"/>
      <c r="L77" s="47"/>
      <c r="M77" s="48"/>
      <c r="N77" s="50">
        <f t="shared" si="32"/>
      </c>
      <c r="O77" s="45"/>
      <c r="P77" s="47"/>
      <c r="Q77" s="48"/>
      <c r="R77" s="50">
        <f t="shared" si="33"/>
      </c>
      <c r="S77" s="46"/>
      <c r="T77" s="47">
        <f t="shared" si="34"/>
      </c>
      <c r="U77" s="44">
        <f>IF(B77="","",SUM(H77,J77,N77,R77,T77,#REF!))</f>
      </c>
      <c r="V77" s="101">
        <f t="shared" si="35"/>
      </c>
      <c r="W77" s="37"/>
      <c r="X77" s="37"/>
      <c r="Y77" s="37"/>
      <c r="Z77" s="37"/>
      <c r="AA77" s="37"/>
    </row>
    <row r="78" spans="1:27" s="23" customFormat="1" ht="12.75" customHeight="1">
      <c r="A78" s="12"/>
      <c r="B78" s="13"/>
      <c r="C78" s="14"/>
      <c r="D78" s="27"/>
      <c r="E78" s="63"/>
      <c r="F78" s="49"/>
      <c r="G78" s="45"/>
      <c r="H78" s="47">
        <f t="shared" si="30"/>
      </c>
      <c r="I78" s="48"/>
      <c r="J78" s="49">
        <f t="shared" si="31"/>
      </c>
      <c r="K78" s="45"/>
      <c r="L78" s="47"/>
      <c r="M78" s="48"/>
      <c r="N78" s="50">
        <f t="shared" si="32"/>
      </c>
      <c r="O78" s="45"/>
      <c r="P78" s="47"/>
      <c r="Q78" s="48"/>
      <c r="R78" s="50">
        <f t="shared" si="33"/>
      </c>
      <c r="S78" s="46"/>
      <c r="T78" s="47">
        <f t="shared" si="34"/>
      </c>
      <c r="U78" s="44">
        <f>IF(B78="","",SUM(H78,J78,N78,R78,T78,#REF!))</f>
      </c>
      <c r="V78" s="101">
        <f t="shared" si="35"/>
      </c>
      <c r="W78" s="37"/>
      <c r="X78" s="37"/>
      <c r="Y78" s="37"/>
      <c r="Z78" s="37"/>
      <c r="AA78" s="37"/>
    </row>
    <row r="79" spans="1:27" s="23" customFormat="1" ht="12.75" customHeight="1">
      <c r="A79" s="12"/>
      <c r="B79" s="13"/>
      <c r="C79" s="14"/>
      <c r="D79" s="27"/>
      <c r="E79" s="63"/>
      <c r="F79" s="49"/>
      <c r="G79" s="45"/>
      <c r="H79" s="47">
        <f t="shared" si="30"/>
      </c>
      <c r="I79" s="48"/>
      <c r="J79" s="49">
        <f t="shared" si="31"/>
      </c>
      <c r="K79" s="45"/>
      <c r="L79" s="47"/>
      <c r="M79" s="48"/>
      <c r="N79" s="50">
        <f t="shared" si="32"/>
      </c>
      <c r="O79" s="45"/>
      <c r="P79" s="47"/>
      <c r="Q79" s="48"/>
      <c r="R79" s="50">
        <f t="shared" si="33"/>
      </c>
      <c r="S79" s="46"/>
      <c r="T79" s="47">
        <f t="shared" si="34"/>
      </c>
      <c r="U79" s="44">
        <f>IF(B79="","",SUM(H79,J79,N79,R79,T79,#REF!))</f>
      </c>
      <c r="V79" s="101">
        <f t="shared" si="35"/>
      </c>
      <c r="W79" s="37"/>
      <c r="X79" s="37"/>
      <c r="Y79" s="37"/>
      <c r="Z79" s="37"/>
      <c r="AA79" s="37"/>
    </row>
    <row r="80" spans="1:27" s="23" customFormat="1" ht="12.75" customHeight="1">
      <c r="A80" s="12"/>
      <c r="B80" s="13"/>
      <c r="C80" s="14"/>
      <c r="D80" s="27"/>
      <c r="E80" s="63"/>
      <c r="F80" s="49"/>
      <c r="G80" s="45"/>
      <c r="H80" s="47">
        <f t="shared" si="30"/>
      </c>
      <c r="I80" s="48"/>
      <c r="J80" s="49">
        <f t="shared" si="31"/>
      </c>
      <c r="K80" s="45"/>
      <c r="L80" s="47"/>
      <c r="M80" s="48"/>
      <c r="N80" s="50">
        <f t="shared" si="32"/>
      </c>
      <c r="O80" s="45"/>
      <c r="P80" s="47"/>
      <c r="Q80" s="48"/>
      <c r="R80" s="50">
        <f t="shared" si="33"/>
      </c>
      <c r="S80" s="46"/>
      <c r="T80" s="47">
        <f t="shared" si="34"/>
      </c>
      <c r="U80" s="44">
        <f>IF(B80="","",SUM(H80,J80,N80,R80,T80,#REF!))</f>
      </c>
      <c r="V80" s="101">
        <f t="shared" si="35"/>
      </c>
      <c r="W80" s="37"/>
      <c r="X80" s="37"/>
      <c r="Y80" s="37"/>
      <c r="Z80" s="37"/>
      <c r="AA80" s="37"/>
    </row>
    <row r="81" spans="1:28" s="23" customFormat="1" ht="12.75" customHeight="1">
      <c r="A81" s="12"/>
      <c r="B81" s="55"/>
      <c r="C81" s="55"/>
      <c r="D81" s="55"/>
      <c r="E81" s="63"/>
      <c r="F81" s="49"/>
      <c r="G81" s="45"/>
      <c r="H81" s="47">
        <f t="shared" si="30"/>
      </c>
      <c r="I81" s="48"/>
      <c r="J81" s="49">
        <f t="shared" si="31"/>
      </c>
      <c r="K81" s="45"/>
      <c r="L81" s="47"/>
      <c r="M81" s="48"/>
      <c r="N81" s="50">
        <f t="shared" si="32"/>
      </c>
      <c r="O81" s="45"/>
      <c r="P81" s="47"/>
      <c r="Q81" s="48"/>
      <c r="R81" s="50">
        <f t="shared" si="33"/>
      </c>
      <c r="S81" s="46"/>
      <c r="T81" s="47">
        <f t="shared" si="34"/>
      </c>
      <c r="U81" s="44">
        <f>IF(B81="","",SUM(H81,J81,N81,R81,T81,#REF!))</f>
      </c>
      <c r="V81" s="101">
        <f t="shared" si="35"/>
      </c>
      <c r="W81" s="15">
        <f>IF(H81="",0,H81)</f>
        <v>0</v>
      </c>
      <c r="X81" s="15">
        <f>IF(J81="",0,J81)</f>
        <v>0</v>
      </c>
      <c r="Y81" s="15">
        <f>IF(N81="",0,N81)</f>
        <v>0</v>
      </c>
      <c r="Z81" s="15">
        <f>IF(R81="",0,R81)</f>
        <v>0</v>
      </c>
      <c r="AA81" s="15">
        <f>IF(T81="",0,T81)</f>
        <v>0</v>
      </c>
      <c r="AB81" s="15" t="e">
        <f>IF(#REF!="",0,#REF!)</f>
        <v>#REF!</v>
      </c>
    </row>
    <row r="82" spans="1:27" s="23" customFormat="1" ht="12.75" customHeight="1">
      <c r="A82" s="12"/>
      <c r="B82" s="13"/>
      <c r="C82" s="14"/>
      <c r="D82" s="27"/>
      <c r="E82" s="63"/>
      <c r="F82" s="49"/>
      <c r="G82" s="45"/>
      <c r="H82" s="47">
        <f t="shared" si="30"/>
      </c>
      <c r="I82" s="48"/>
      <c r="J82" s="49">
        <f t="shared" si="31"/>
      </c>
      <c r="K82" s="45"/>
      <c r="L82" s="47"/>
      <c r="M82" s="48"/>
      <c r="N82" s="50">
        <f t="shared" si="32"/>
      </c>
      <c r="O82" s="45"/>
      <c r="P82" s="47"/>
      <c r="Q82" s="48"/>
      <c r="R82" s="50">
        <f t="shared" si="33"/>
      </c>
      <c r="S82" s="46"/>
      <c r="T82" s="47">
        <f t="shared" si="34"/>
      </c>
      <c r="U82" s="44">
        <f>IF(B82="","",SUM(H82,J82,N82,R82,T82,#REF!))</f>
      </c>
      <c r="V82" s="101">
        <f t="shared" si="35"/>
      </c>
      <c r="W82" s="37"/>
      <c r="X82" s="37"/>
      <c r="Y82" s="37"/>
      <c r="Z82" s="37"/>
      <c r="AA82" s="37"/>
    </row>
    <row r="83" spans="1:28" s="23" customFormat="1" ht="12.75" customHeight="1">
      <c r="A83" s="12"/>
      <c r="B83" s="13"/>
      <c r="C83" s="53"/>
      <c r="D83" s="54"/>
      <c r="E83" s="63"/>
      <c r="F83" s="49"/>
      <c r="G83" s="45"/>
      <c r="H83" s="47">
        <f t="shared" si="30"/>
      </c>
      <c r="I83" s="48"/>
      <c r="J83" s="49">
        <f t="shared" si="31"/>
      </c>
      <c r="K83" s="45"/>
      <c r="L83" s="47"/>
      <c r="M83" s="48"/>
      <c r="N83" s="50">
        <f t="shared" si="32"/>
      </c>
      <c r="O83" s="45"/>
      <c r="P83" s="47"/>
      <c r="Q83" s="48"/>
      <c r="R83" s="50">
        <f t="shared" si="33"/>
      </c>
      <c r="S83" s="46"/>
      <c r="T83" s="47">
        <f t="shared" si="34"/>
      </c>
      <c r="U83" s="44">
        <f>IF(B83="","",SUM(H83,J83,N83,R83,T83,#REF!))</f>
      </c>
      <c r="V83" s="101">
        <f t="shared" si="35"/>
      </c>
      <c r="W83" s="15">
        <f>IF(H83="",0,H83)</f>
        <v>0</v>
      </c>
      <c r="X83" s="15">
        <f>IF(J83="",0,J83)</f>
        <v>0</v>
      </c>
      <c r="Y83" s="15">
        <f>IF(N83="",0,N83)</f>
        <v>0</v>
      </c>
      <c r="Z83" s="15">
        <f>IF(R83="",0,R83)</f>
        <v>0</v>
      </c>
      <c r="AA83" s="15">
        <f>IF(T83="",0,T83)</f>
        <v>0</v>
      </c>
      <c r="AB83" s="15" t="e">
        <f>IF(#REF!="",0,#REF!)</f>
        <v>#REF!</v>
      </c>
    </row>
    <row r="84" spans="1:28" s="23" customFormat="1" ht="12.75" customHeight="1">
      <c r="A84" s="12"/>
      <c r="B84" s="55"/>
      <c r="C84" s="55"/>
      <c r="D84" s="55"/>
      <c r="E84" s="63"/>
      <c r="F84" s="49"/>
      <c r="G84" s="45"/>
      <c r="H84" s="47">
        <f t="shared" si="30"/>
      </c>
      <c r="I84" s="48"/>
      <c r="J84" s="49">
        <f t="shared" si="31"/>
      </c>
      <c r="K84" s="45"/>
      <c r="L84" s="47"/>
      <c r="M84" s="48"/>
      <c r="N84" s="50">
        <f t="shared" si="32"/>
      </c>
      <c r="O84" s="45"/>
      <c r="P84" s="47"/>
      <c r="Q84" s="48"/>
      <c r="R84" s="50">
        <f t="shared" si="33"/>
      </c>
      <c r="S84" s="46"/>
      <c r="T84" s="47">
        <f t="shared" si="34"/>
      </c>
      <c r="U84" s="44">
        <f>IF(B84="","",SUM(H84,J84,N84,R84,T84,#REF!))</f>
      </c>
      <c r="V84" s="101">
        <f t="shared" si="35"/>
      </c>
      <c r="W84" s="15">
        <f>IF(H84="",0,H84)</f>
        <v>0</v>
      </c>
      <c r="X84" s="15">
        <f>IF(J84="",0,J84)</f>
        <v>0</v>
      </c>
      <c r="Y84" s="15">
        <f>IF(N84="",0,N84)</f>
        <v>0</v>
      </c>
      <c r="Z84" s="15">
        <f>IF(R84="",0,R84)</f>
        <v>0</v>
      </c>
      <c r="AA84" s="15">
        <f>IF(T84="",0,T84)</f>
        <v>0</v>
      </c>
      <c r="AB84" s="15" t="e">
        <f>IF(#REF!="",0,#REF!)</f>
        <v>#REF!</v>
      </c>
    </row>
    <row r="85" spans="1:28" s="23" customFormat="1" ht="12.75" customHeight="1">
      <c r="A85" s="12"/>
      <c r="B85" s="13"/>
      <c r="C85" s="53"/>
      <c r="D85" s="54"/>
      <c r="E85" s="63"/>
      <c r="F85" s="49"/>
      <c r="G85" s="45"/>
      <c r="H85" s="47">
        <f t="shared" si="30"/>
      </c>
      <c r="I85" s="48"/>
      <c r="J85" s="49">
        <f t="shared" si="31"/>
      </c>
      <c r="K85" s="45"/>
      <c r="L85" s="47"/>
      <c r="M85" s="48"/>
      <c r="N85" s="50">
        <f t="shared" si="32"/>
      </c>
      <c r="O85" s="45"/>
      <c r="P85" s="47"/>
      <c r="Q85" s="48"/>
      <c r="R85" s="50">
        <f t="shared" si="33"/>
      </c>
      <c r="S85" s="46"/>
      <c r="T85" s="47">
        <f t="shared" si="34"/>
      </c>
      <c r="U85" s="44">
        <f>IF(B85="","",SUM(H85,J85,N85,R85,T85,#REF!))</f>
      </c>
      <c r="V85" s="101">
        <f t="shared" si="35"/>
      </c>
      <c r="W85" s="15">
        <f>IF(H85="",0,H85)</f>
        <v>0</v>
      </c>
      <c r="X85" s="15">
        <f>IF(J85="",0,J85)</f>
        <v>0</v>
      </c>
      <c r="Y85" s="15">
        <f>IF(N85="",0,N85)</f>
        <v>0</v>
      </c>
      <c r="Z85" s="15">
        <f>IF(R85="",0,R85)</f>
        <v>0</v>
      </c>
      <c r="AA85" s="15">
        <f>IF(T85="",0,T85)</f>
        <v>0</v>
      </c>
      <c r="AB85" s="15" t="e">
        <f>IF(#REF!="",0,#REF!)</f>
        <v>#REF!</v>
      </c>
    </row>
    <row r="86" spans="1:28" s="23" customFormat="1" ht="12.75" customHeight="1">
      <c r="A86" s="12"/>
      <c r="B86" s="13"/>
      <c r="C86" s="14"/>
      <c r="D86" s="27"/>
      <c r="E86" s="63"/>
      <c r="F86" s="49"/>
      <c r="G86" s="45"/>
      <c r="H86" s="47">
        <f t="shared" si="30"/>
      </c>
      <c r="I86" s="48"/>
      <c r="J86" s="49">
        <f t="shared" si="31"/>
      </c>
      <c r="K86" s="45"/>
      <c r="L86" s="47"/>
      <c r="M86" s="48"/>
      <c r="N86" s="50">
        <f t="shared" si="32"/>
      </c>
      <c r="O86" s="45"/>
      <c r="P86" s="47"/>
      <c r="Q86" s="48"/>
      <c r="R86" s="50">
        <f t="shared" si="33"/>
      </c>
      <c r="S86" s="46"/>
      <c r="T86" s="47">
        <f t="shared" si="34"/>
      </c>
      <c r="U86" s="44">
        <f>IF(B86="","",SUM(H86,J86,N86,R86,T86,#REF!))</f>
      </c>
      <c r="V86" s="101">
        <f t="shared" si="35"/>
      </c>
      <c r="W86" s="15">
        <f>IF(H86="",0,H86)</f>
        <v>0</v>
      </c>
      <c r="X86" s="15">
        <f>IF(J86="",0,J86)</f>
        <v>0</v>
      </c>
      <c r="Y86" s="15">
        <f>IF(N86="",0,N86)</f>
        <v>0</v>
      </c>
      <c r="Z86" s="15">
        <f>IF(R86="",0,R86)</f>
        <v>0</v>
      </c>
      <c r="AA86" s="15">
        <f>IF(T86="",0,T86)</f>
        <v>0</v>
      </c>
      <c r="AB86" s="15" t="e">
        <f>IF(#REF!="",0,#REF!)</f>
        <v>#REF!</v>
      </c>
    </row>
    <row r="87" spans="1:27" s="23" customFormat="1" ht="12.75" customHeight="1">
      <c r="A87" s="12"/>
      <c r="B87" s="13"/>
      <c r="C87" s="14"/>
      <c r="D87" s="27"/>
      <c r="E87" s="63"/>
      <c r="F87" s="49"/>
      <c r="G87" s="45"/>
      <c r="H87" s="47">
        <f t="shared" si="30"/>
      </c>
      <c r="I87" s="48"/>
      <c r="J87" s="49">
        <f t="shared" si="31"/>
      </c>
      <c r="K87" s="45"/>
      <c r="L87" s="47"/>
      <c r="M87" s="48"/>
      <c r="N87" s="50">
        <f t="shared" si="32"/>
      </c>
      <c r="O87" s="45"/>
      <c r="P87" s="47"/>
      <c r="Q87" s="48"/>
      <c r="R87" s="50">
        <f t="shared" si="33"/>
      </c>
      <c r="S87" s="46"/>
      <c r="T87" s="47">
        <f t="shared" si="34"/>
      </c>
      <c r="U87" s="44">
        <f>IF(B87="","",SUM(H87,J87,N87,R87,T87,#REF!))</f>
      </c>
      <c r="V87" s="101">
        <f t="shared" si="35"/>
      </c>
      <c r="W87" s="37"/>
      <c r="X87" s="37"/>
      <c r="Y87" s="37"/>
      <c r="Z87" s="37"/>
      <c r="AA87" s="37"/>
    </row>
    <row r="88" spans="1:27" s="23" customFormat="1" ht="12.75" customHeight="1">
      <c r="A88" s="12"/>
      <c r="B88" s="13"/>
      <c r="C88" s="14"/>
      <c r="D88" s="27"/>
      <c r="E88" s="63"/>
      <c r="F88" s="49"/>
      <c r="G88" s="45"/>
      <c r="H88" s="47">
        <f t="shared" si="30"/>
      </c>
      <c r="I88" s="48"/>
      <c r="J88" s="49">
        <f t="shared" si="31"/>
      </c>
      <c r="K88" s="45"/>
      <c r="L88" s="47"/>
      <c r="M88" s="48"/>
      <c r="N88" s="50">
        <f t="shared" si="32"/>
      </c>
      <c r="O88" s="45"/>
      <c r="P88" s="47"/>
      <c r="Q88" s="48"/>
      <c r="R88" s="50">
        <f t="shared" si="33"/>
      </c>
      <c r="S88" s="46"/>
      <c r="T88" s="47">
        <f t="shared" si="34"/>
      </c>
      <c r="U88" s="44">
        <f>IF(B88="","",SUM(H88,J88,N88,R88,T88,#REF!))</f>
      </c>
      <c r="V88" s="101">
        <f t="shared" si="35"/>
      </c>
      <c r="W88" s="37"/>
      <c r="X88" s="37"/>
      <c r="Y88" s="37"/>
      <c r="Z88" s="37"/>
      <c r="AA88" s="37"/>
    </row>
    <row r="89" spans="1:27" s="23" customFormat="1" ht="12.75" customHeight="1">
      <c r="A89" s="12"/>
      <c r="B89" s="13"/>
      <c r="C89" s="14"/>
      <c r="D89" s="27"/>
      <c r="E89" s="63"/>
      <c r="F89" s="49"/>
      <c r="G89" s="45"/>
      <c r="H89" s="47">
        <f t="shared" si="30"/>
      </c>
      <c r="I89" s="48"/>
      <c r="J89" s="49">
        <f t="shared" si="31"/>
      </c>
      <c r="K89" s="45"/>
      <c r="L89" s="47"/>
      <c r="M89" s="48"/>
      <c r="N89" s="50">
        <f t="shared" si="32"/>
      </c>
      <c r="O89" s="45"/>
      <c r="P89" s="47"/>
      <c r="Q89" s="48"/>
      <c r="R89" s="50">
        <f t="shared" si="33"/>
      </c>
      <c r="S89" s="46"/>
      <c r="T89" s="47">
        <f t="shared" si="34"/>
      </c>
      <c r="U89" s="44">
        <f>IF(B89="","",SUM(H89,J89,N89,R89,T89,#REF!))</f>
      </c>
      <c r="V89" s="101">
        <f t="shared" si="35"/>
      </c>
      <c r="W89" s="37"/>
      <c r="X89" s="37"/>
      <c r="Y89" s="37"/>
      <c r="Z89" s="37"/>
      <c r="AA89" s="37"/>
    </row>
    <row r="90" spans="1:27" s="23" customFormat="1" ht="12.75" customHeight="1">
      <c r="A90" s="12"/>
      <c r="B90" s="13"/>
      <c r="C90" s="14"/>
      <c r="D90" s="27"/>
      <c r="E90" s="63"/>
      <c r="F90" s="49"/>
      <c r="G90" s="45"/>
      <c r="H90" s="47">
        <f aca="true" t="shared" si="36" ref="H90:H121">IF(G90="","",G$2/(G90)*$X$3)</f>
      </c>
      <c r="I90" s="48"/>
      <c r="J90" s="49">
        <f aca="true" t="shared" si="37" ref="J90:J121">IF(I90="","",I$2/(I90)*$X$3)</f>
      </c>
      <c r="K90" s="45"/>
      <c r="L90" s="47"/>
      <c r="M90" s="48"/>
      <c r="N90" s="50">
        <f aca="true" t="shared" si="38" ref="N90:N121">IF(M90="","",M$2/(M90)*$X$3)</f>
      </c>
      <c r="O90" s="45"/>
      <c r="P90" s="47"/>
      <c r="Q90" s="48"/>
      <c r="R90" s="50">
        <f aca="true" t="shared" si="39" ref="R90:R121">IF(Q90="","",Q$2/(Q90)*$X$3)</f>
      </c>
      <c r="S90" s="46"/>
      <c r="T90" s="47">
        <f aca="true" t="shared" si="40" ref="T90:T121">IF(S90="","",S$2/(S90)*$X$3)</f>
      </c>
      <c r="U90" s="44">
        <f>IF(B90="","",SUM(H90,J90,N90,R90,T90,#REF!))</f>
      </c>
      <c r="V90" s="101">
        <f t="shared" si="35"/>
      </c>
      <c r="W90" s="37"/>
      <c r="X90" s="37"/>
      <c r="Y90" s="37"/>
      <c r="Z90" s="37"/>
      <c r="AA90" s="37"/>
    </row>
    <row r="91" spans="1:27" s="23" customFormat="1" ht="12.75" customHeight="1">
      <c r="A91" s="12"/>
      <c r="B91" s="13"/>
      <c r="C91" s="14"/>
      <c r="D91" s="27"/>
      <c r="E91" s="63"/>
      <c r="F91" s="49"/>
      <c r="G91" s="45"/>
      <c r="H91" s="47">
        <f t="shared" si="36"/>
      </c>
      <c r="I91" s="48"/>
      <c r="J91" s="49">
        <f t="shared" si="37"/>
      </c>
      <c r="K91" s="45"/>
      <c r="L91" s="47"/>
      <c r="M91" s="48"/>
      <c r="N91" s="50">
        <f t="shared" si="38"/>
      </c>
      <c r="O91" s="45"/>
      <c r="P91" s="47"/>
      <c r="Q91" s="48"/>
      <c r="R91" s="50">
        <f t="shared" si="39"/>
      </c>
      <c r="S91" s="46"/>
      <c r="T91" s="47">
        <f t="shared" si="40"/>
      </c>
      <c r="U91" s="44">
        <f>IF(B91="","",SUM(H91,J91,N91,R91,T91,#REF!))</f>
      </c>
      <c r="V91" s="101">
        <f t="shared" si="35"/>
      </c>
      <c r="W91" s="37"/>
      <c r="X91" s="37"/>
      <c r="Y91" s="37"/>
      <c r="Z91" s="37"/>
      <c r="AA91" s="37"/>
    </row>
    <row r="92" spans="1:28" s="23" customFormat="1" ht="12.75" customHeight="1">
      <c r="A92" s="12"/>
      <c r="B92" s="55"/>
      <c r="C92" s="55"/>
      <c r="D92" s="55"/>
      <c r="E92" s="63"/>
      <c r="F92" s="49"/>
      <c r="G92" s="45"/>
      <c r="H92" s="47">
        <f t="shared" si="36"/>
      </c>
      <c r="I92" s="48"/>
      <c r="J92" s="49">
        <f t="shared" si="37"/>
      </c>
      <c r="K92" s="45"/>
      <c r="L92" s="47"/>
      <c r="M92" s="48"/>
      <c r="N92" s="50">
        <f t="shared" si="38"/>
      </c>
      <c r="O92" s="45"/>
      <c r="P92" s="47"/>
      <c r="Q92" s="48"/>
      <c r="R92" s="50">
        <f t="shared" si="39"/>
      </c>
      <c r="S92" s="46"/>
      <c r="T92" s="47">
        <f t="shared" si="40"/>
      </c>
      <c r="U92" s="44">
        <f>IF(B92="","",SUM(H92,J92,N92,R92,T92,#REF!))</f>
      </c>
      <c r="V92" s="101">
        <f t="shared" si="35"/>
      </c>
      <c r="W92" s="15">
        <f>IF(H92="",0,H92)</f>
        <v>0</v>
      </c>
      <c r="X92" s="15">
        <f>IF(J92="",0,J92)</f>
        <v>0</v>
      </c>
      <c r="Y92" s="15">
        <f>IF(N92="",0,N92)</f>
        <v>0</v>
      </c>
      <c r="Z92" s="15">
        <f>IF(R92="",0,R92)</f>
        <v>0</v>
      </c>
      <c r="AA92" s="15">
        <f>IF(T92="",0,T92)</f>
        <v>0</v>
      </c>
      <c r="AB92" s="15" t="e">
        <f>IF(#REF!="",0,#REF!)</f>
        <v>#REF!</v>
      </c>
    </row>
    <row r="93" spans="1:27" s="23" customFormat="1" ht="12.75" customHeight="1">
      <c r="A93" s="12"/>
      <c r="B93" s="13"/>
      <c r="C93" s="14"/>
      <c r="D93" s="27"/>
      <c r="E93" s="63"/>
      <c r="F93" s="49"/>
      <c r="G93" s="45"/>
      <c r="H93" s="47">
        <f t="shared" si="36"/>
      </c>
      <c r="I93" s="48"/>
      <c r="J93" s="49">
        <f t="shared" si="37"/>
      </c>
      <c r="K93" s="45"/>
      <c r="L93" s="47"/>
      <c r="M93" s="48"/>
      <c r="N93" s="50">
        <f t="shared" si="38"/>
      </c>
      <c r="O93" s="45"/>
      <c r="P93" s="47"/>
      <c r="Q93" s="48"/>
      <c r="R93" s="50">
        <f t="shared" si="39"/>
      </c>
      <c r="S93" s="46"/>
      <c r="T93" s="47">
        <f t="shared" si="40"/>
      </c>
      <c r="U93" s="44">
        <f>IF(B93="","",SUM(H93,J93,N93,R93,T93,#REF!))</f>
      </c>
      <c r="V93" s="101">
        <f t="shared" si="35"/>
      </c>
      <c r="W93" s="37"/>
      <c r="X93" s="37"/>
      <c r="Y93" s="37"/>
      <c r="Z93" s="37"/>
      <c r="AA93" s="37"/>
    </row>
    <row r="94" spans="1:27" s="23" customFormat="1" ht="12.75" customHeight="1">
      <c r="A94" s="12"/>
      <c r="B94" s="13"/>
      <c r="C94" s="14"/>
      <c r="D94" s="27"/>
      <c r="E94" s="63"/>
      <c r="F94" s="49"/>
      <c r="G94" s="45"/>
      <c r="H94" s="47">
        <f t="shared" si="36"/>
      </c>
      <c r="I94" s="48"/>
      <c r="J94" s="49">
        <f t="shared" si="37"/>
      </c>
      <c r="K94" s="45"/>
      <c r="L94" s="47"/>
      <c r="M94" s="48"/>
      <c r="N94" s="50">
        <f t="shared" si="38"/>
      </c>
      <c r="O94" s="45"/>
      <c r="P94" s="47"/>
      <c r="Q94" s="48"/>
      <c r="R94" s="50">
        <f t="shared" si="39"/>
      </c>
      <c r="S94" s="46"/>
      <c r="T94" s="47">
        <f t="shared" si="40"/>
      </c>
      <c r="U94" s="44">
        <f>IF(B94="","",SUM(H94,J94,N94,R94,T94,#REF!))</f>
      </c>
      <c r="V94" s="101">
        <f t="shared" si="35"/>
      </c>
      <c r="W94" s="37"/>
      <c r="X94" s="37"/>
      <c r="Y94" s="37"/>
      <c r="Z94" s="37"/>
      <c r="AA94" s="37"/>
    </row>
    <row r="95" spans="1:28" s="23" customFormat="1" ht="12.75" customHeight="1">
      <c r="A95" s="12"/>
      <c r="B95" s="55"/>
      <c r="C95" s="55"/>
      <c r="D95" s="55"/>
      <c r="E95" s="63"/>
      <c r="F95" s="49"/>
      <c r="G95" s="45"/>
      <c r="H95" s="47">
        <f t="shared" si="36"/>
      </c>
      <c r="I95" s="48"/>
      <c r="J95" s="49">
        <f t="shared" si="37"/>
      </c>
      <c r="K95" s="45"/>
      <c r="L95" s="47"/>
      <c r="M95" s="48"/>
      <c r="N95" s="50">
        <f t="shared" si="38"/>
      </c>
      <c r="O95" s="45"/>
      <c r="P95" s="47"/>
      <c r="Q95" s="48"/>
      <c r="R95" s="50">
        <f t="shared" si="39"/>
      </c>
      <c r="S95" s="46"/>
      <c r="T95" s="47">
        <f t="shared" si="40"/>
      </c>
      <c r="U95" s="44">
        <f>IF(B95="","",SUM(H95,J95,N95,R95,T95,#REF!))</f>
      </c>
      <c r="V95" s="101">
        <f t="shared" si="35"/>
      </c>
      <c r="W95" s="15">
        <f>IF(H95="",0,H95)</f>
        <v>0</v>
      </c>
      <c r="X95" s="15">
        <f>IF(J95="",0,J95)</f>
        <v>0</v>
      </c>
      <c r="Y95" s="15">
        <f>IF(N95="",0,N95)</f>
        <v>0</v>
      </c>
      <c r="Z95" s="15">
        <f>IF(R95="",0,R95)</f>
        <v>0</v>
      </c>
      <c r="AA95" s="15">
        <f>IF(T95="",0,T95)</f>
        <v>0</v>
      </c>
      <c r="AB95" s="15" t="e">
        <f>IF(#REF!="",0,#REF!)</f>
        <v>#REF!</v>
      </c>
    </row>
    <row r="96" spans="1:28" s="23" customFormat="1" ht="12.75" customHeight="1">
      <c r="A96" s="12"/>
      <c r="B96" s="13"/>
      <c r="C96" s="53"/>
      <c r="D96" s="54"/>
      <c r="E96" s="63"/>
      <c r="F96" s="49"/>
      <c r="G96" s="45"/>
      <c r="H96" s="47">
        <f t="shared" si="36"/>
      </c>
      <c r="I96" s="48"/>
      <c r="J96" s="49">
        <f t="shared" si="37"/>
      </c>
      <c r="K96" s="45"/>
      <c r="L96" s="47"/>
      <c r="M96" s="48"/>
      <c r="N96" s="50">
        <f t="shared" si="38"/>
      </c>
      <c r="O96" s="45"/>
      <c r="P96" s="47"/>
      <c r="Q96" s="48"/>
      <c r="R96" s="50">
        <f t="shared" si="39"/>
      </c>
      <c r="S96" s="46"/>
      <c r="T96" s="47">
        <f t="shared" si="40"/>
      </c>
      <c r="U96" s="44">
        <f>IF(B96="","",SUM(H96,J96,N96,R96,T96,#REF!))</f>
      </c>
      <c r="V96" s="101">
        <f t="shared" si="35"/>
      </c>
      <c r="W96" s="15">
        <f>IF(H96="",0,H96)</f>
        <v>0</v>
      </c>
      <c r="X96" s="15">
        <f>IF(J96="",0,J96)</f>
        <v>0</v>
      </c>
      <c r="Y96" s="15">
        <f>IF(N96="",0,N96)</f>
        <v>0</v>
      </c>
      <c r="Z96" s="15">
        <f>IF(R96="",0,R96)</f>
        <v>0</v>
      </c>
      <c r="AA96" s="15">
        <f>IF(T96="",0,T96)</f>
        <v>0</v>
      </c>
      <c r="AB96" s="15" t="e">
        <f>IF(#REF!="",0,#REF!)</f>
        <v>#REF!</v>
      </c>
    </row>
    <row r="97" spans="1:28" s="23" customFormat="1" ht="12.75" customHeight="1">
      <c r="A97" s="12"/>
      <c r="B97" s="13"/>
      <c r="C97" s="53"/>
      <c r="D97" s="27"/>
      <c r="E97" s="63"/>
      <c r="F97" s="49"/>
      <c r="G97" s="45"/>
      <c r="H97" s="47">
        <f t="shared" si="36"/>
      </c>
      <c r="I97" s="48"/>
      <c r="J97" s="49">
        <f t="shared" si="37"/>
      </c>
      <c r="K97" s="45"/>
      <c r="L97" s="47"/>
      <c r="M97" s="48"/>
      <c r="N97" s="50">
        <f t="shared" si="38"/>
      </c>
      <c r="O97" s="45"/>
      <c r="P97" s="47"/>
      <c r="Q97" s="48"/>
      <c r="R97" s="50">
        <f t="shared" si="39"/>
      </c>
      <c r="S97" s="46"/>
      <c r="T97" s="47">
        <f t="shared" si="40"/>
      </c>
      <c r="U97" s="44">
        <f>IF(B97="","",SUM(H97,J97,N97,R97,T97,#REF!))</f>
      </c>
      <c r="V97" s="101">
        <f t="shared" si="35"/>
      </c>
      <c r="W97" s="15">
        <f>IF(H97="",0,H97)</f>
        <v>0</v>
      </c>
      <c r="X97" s="15">
        <f>IF(J97="",0,J97)</f>
        <v>0</v>
      </c>
      <c r="Y97" s="15">
        <f>IF(N97="",0,N97)</f>
        <v>0</v>
      </c>
      <c r="Z97" s="15">
        <f>IF(R97="",0,R97)</f>
        <v>0</v>
      </c>
      <c r="AA97" s="15">
        <f>IF(T97="",0,T97)</f>
        <v>0</v>
      </c>
      <c r="AB97" s="15" t="e">
        <f>IF(#REF!="",0,#REF!)</f>
        <v>#REF!</v>
      </c>
    </row>
    <row r="98" spans="1:27" s="23" customFormat="1" ht="12.75" customHeight="1">
      <c r="A98" s="12"/>
      <c r="B98" s="13"/>
      <c r="C98" s="14"/>
      <c r="D98" s="27"/>
      <c r="E98" s="63"/>
      <c r="F98" s="49"/>
      <c r="G98" s="45"/>
      <c r="H98" s="47">
        <f t="shared" si="36"/>
      </c>
      <c r="I98" s="48"/>
      <c r="J98" s="49">
        <f t="shared" si="37"/>
      </c>
      <c r="K98" s="45"/>
      <c r="L98" s="47"/>
      <c r="M98" s="48"/>
      <c r="N98" s="50">
        <f t="shared" si="38"/>
      </c>
      <c r="O98" s="45"/>
      <c r="P98" s="47"/>
      <c r="Q98" s="48"/>
      <c r="R98" s="50">
        <f t="shared" si="39"/>
      </c>
      <c r="S98" s="46"/>
      <c r="T98" s="47">
        <f t="shared" si="40"/>
      </c>
      <c r="U98" s="44">
        <f>IF(B98="","",SUM(H98,J98,N98,R98,T98,#REF!))</f>
      </c>
      <c r="V98" s="101">
        <f t="shared" si="35"/>
      </c>
      <c r="W98" s="37"/>
      <c r="X98" s="37"/>
      <c r="Y98" s="37"/>
      <c r="Z98" s="37"/>
      <c r="AA98" s="37"/>
    </row>
    <row r="99" spans="1:28" s="23" customFormat="1" ht="12.75" customHeight="1">
      <c r="A99" s="12"/>
      <c r="B99" s="55"/>
      <c r="C99" s="55"/>
      <c r="D99" s="55"/>
      <c r="E99" s="63"/>
      <c r="F99" s="49"/>
      <c r="G99" s="45"/>
      <c r="H99" s="47">
        <f t="shared" si="36"/>
      </c>
      <c r="I99" s="48"/>
      <c r="J99" s="49">
        <f t="shared" si="37"/>
      </c>
      <c r="K99" s="45"/>
      <c r="L99" s="47"/>
      <c r="M99" s="48"/>
      <c r="N99" s="50">
        <f t="shared" si="38"/>
      </c>
      <c r="O99" s="45"/>
      <c r="P99" s="47"/>
      <c r="Q99" s="48"/>
      <c r="R99" s="50">
        <f t="shared" si="39"/>
      </c>
      <c r="S99" s="46"/>
      <c r="T99" s="47">
        <f t="shared" si="40"/>
      </c>
      <c r="U99" s="44">
        <f>IF(B99="","",SUM(H99,J99,N99,R99,T99,#REF!))</f>
      </c>
      <c r="V99" s="101">
        <f t="shared" si="35"/>
      </c>
      <c r="W99" s="15">
        <f>IF(H99="",0,H99)</f>
        <v>0</v>
      </c>
      <c r="X99" s="15">
        <f>IF(J99="",0,J99)</f>
        <v>0</v>
      </c>
      <c r="Y99" s="15">
        <f>IF(N99="",0,N99)</f>
        <v>0</v>
      </c>
      <c r="Z99" s="15">
        <f>IF(R99="",0,R99)</f>
        <v>0</v>
      </c>
      <c r="AA99" s="15">
        <f>IF(T99="",0,T99)</f>
        <v>0</v>
      </c>
      <c r="AB99" s="15" t="e">
        <f>IF(#REF!="",0,#REF!)</f>
        <v>#REF!</v>
      </c>
    </row>
    <row r="100" spans="1:28" s="23" customFormat="1" ht="12.75" customHeight="1">
      <c r="A100" s="12"/>
      <c r="B100" s="55"/>
      <c r="C100" s="55"/>
      <c r="D100" s="55"/>
      <c r="E100" s="63"/>
      <c r="F100" s="49"/>
      <c r="G100" s="45"/>
      <c r="H100" s="47">
        <f t="shared" si="36"/>
      </c>
      <c r="I100" s="48"/>
      <c r="J100" s="49">
        <f t="shared" si="37"/>
      </c>
      <c r="K100" s="45"/>
      <c r="L100" s="47"/>
      <c r="M100" s="48"/>
      <c r="N100" s="50">
        <f t="shared" si="38"/>
      </c>
      <c r="O100" s="45"/>
      <c r="P100" s="47"/>
      <c r="Q100" s="48"/>
      <c r="R100" s="50">
        <f t="shared" si="39"/>
      </c>
      <c r="S100" s="46"/>
      <c r="T100" s="47">
        <f t="shared" si="40"/>
      </c>
      <c r="U100" s="44">
        <f>IF(B100="","",SUM(H100,J100,N100,R100,T100,#REF!))</f>
      </c>
      <c r="V100" s="101">
        <f t="shared" si="35"/>
      </c>
      <c r="W100" s="15">
        <f>IF(H100="",0,H100)</f>
        <v>0</v>
      </c>
      <c r="X100" s="15">
        <f>IF(J100="",0,J100)</f>
        <v>0</v>
      </c>
      <c r="Y100" s="15">
        <f>IF(N100="",0,N100)</f>
        <v>0</v>
      </c>
      <c r="Z100" s="15">
        <f>IF(R100="",0,R100)</f>
        <v>0</v>
      </c>
      <c r="AA100" s="15">
        <f>IF(T100="",0,T100)</f>
        <v>0</v>
      </c>
      <c r="AB100" s="15" t="e">
        <f>IF(#REF!="",0,#REF!)</f>
        <v>#REF!</v>
      </c>
    </row>
    <row r="101" spans="1:28" s="23" customFormat="1" ht="12.75" customHeight="1">
      <c r="A101" s="12"/>
      <c r="B101" s="13"/>
      <c r="C101" s="53"/>
      <c r="D101" s="54"/>
      <c r="E101" s="63"/>
      <c r="F101" s="49"/>
      <c r="G101" s="45"/>
      <c r="H101" s="47">
        <f t="shared" si="36"/>
      </c>
      <c r="I101" s="48"/>
      <c r="J101" s="49">
        <f t="shared" si="37"/>
      </c>
      <c r="K101" s="45"/>
      <c r="L101" s="47"/>
      <c r="M101" s="48"/>
      <c r="N101" s="50">
        <f t="shared" si="38"/>
      </c>
      <c r="O101" s="45"/>
      <c r="P101" s="47"/>
      <c r="Q101" s="48"/>
      <c r="R101" s="50">
        <f t="shared" si="39"/>
      </c>
      <c r="S101" s="46"/>
      <c r="T101" s="47">
        <f t="shared" si="40"/>
      </c>
      <c r="U101" s="44">
        <f>IF(B101="","",SUM(H101,J101,N101,R101,T101,#REF!))</f>
      </c>
      <c r="V101" s="101">
        <f t="shared" si="35"/>
      </c>
      <c r="W101" s="15">
        <f>IF(H101="",0,H101)</f>
        <v>0</v>
      </c>
      <c r="X101" s="15">
        <f>IF(J101="",0,J101)</f>
        <v>0</v>
      </c>
      <c r="Y101" s="15">
        <f>IF(N101="",0,N101)</f>
        <v>0</v>
      </c>
      <c r="Z101" s="15">
        <f>IF(R101="",0,R101)</f>
        <v>0</v>
      </c>
      <c r="AA101" s="15">
        <f>IF(T101="",0,T101)</f>
        <v>0</v>
      </c>
      <c r="AB101" s="15" t="e">
        <f>IF(#REF!="",0,#REF!)</f>
        <v>#REF!</v>
      </c>
    </row>
    <row r="102" spans="1:28" s="23" customFormat="1" ht="12.75" customHeight="1">
      <c r="A102" s="12"/>
      <c r="B102" s="13"/>
      <c r="C102" s="53"/>
      <c r="D102" s="54"/>
      <c r="E102" s="63"/>
      <c r="F102" s="49"/>
      <c r="G102" s="45"/>
      <c r="H102" s="47">
        <f t="shared" si="36"/>
      </c>
      <c r="I102" s="48"/>
      <c r="J102" s="49">
        <f t="shared" si="37"/>
      </c>
      <c r="K102" s="45"/>
      <c r="L102" s="47"/>
      <c r="M102" s="48"/>
      <c r="N102" s="50">
        <f t="shared" si="38"/>
      </c>
      <c r="O102" s="45"/>
      <c r="P102" s="47"/>
      <c r="Q102" s="48"/>
      <c r="R102" s="50">
        <f t="shared" si="39"/>
      </c>
      <c r="S102" s="46"/>
      <c r="T102" s="47">
        <f t="shared" si="40"/>
      </c>
      <c r="U102" s="44">
        <f>IF(B102="","",SUM(H102,J102,N102,R102,T102,#REF!))</f>
      </c>
      <c r="V102" s="101">
        <f t="shared" si="35"/>
      </c>
      <c r="W102" s="15">
        <f>IF(H102="",0,H102)</f>
        <v>0</v>
      </c>
      <c r="X102" s="15">
        <f>IF(J102="",0,J102)</f>
        <v>0</v>
      </c>
      <c r="Y102" s="15">
        <f>IF(N102="",0,N102)</f>
        <v>0</v>
      </c>
      <c r="Z102" s="15">
        <f>IF(R102="",0,R102)</f>
        <v>0</v>
      </c>
      <c r="AA102" s="15">
        <f>IF(T102="",0,T102)</f>
        <v>0</v>
      </c>
      <c r="AB102" s="15" t="e">
        <f>IF(#REF!="",0,#REF!)</f>
        <v>#REF!</v>
      </c>
    </row>
    <row r="103" spans="1:28" s="23" customFormat="1" ht="12.75" customHeight="1">
      <c r="A103" s="12"/>
      <c r="B103" s="13"/>
      <c r="C103" s="53"/>
      <c r="D103" s="54"/>
      <c r="E103" s="63"/>
      <c r="F103" s="49"/>
      <c r="G103" s="45"/>
      <c r="H103" s="47">
        <f t="shared" si="36"/>
      </c>
      <c r="I103" s="48"/>
      <c r="J103" s="49">
        <f t="shared" si="37"/>
      </c>
      <c r="K103" s="45"/>
      <c r="L103" s="47"/>
      <c r="M103" s="48"/>
      <c r="N103" s="50">
        <f t="shared" si="38"/>
      </c>
      <c r="O103" s="45"/>
      <c r="P103" s="47"/>
      <c r="Q103" s="48"/>
      <c r="R103" s="50">
        <f t="shared" si="39"/>
      </c>
      <c r="S103" s="46"/>
      <c r="T103" s="47">
        <f t="shared" si="40"/>
      </c>
      <c r="U103" s="44">
        <f>IF(B103="","",SUM(H103,J103,N103,R103,T103,#REF!))</f>
      </c>
      <c r="V103" s="101">
        <f t="shared" si="35"/>
      </c>
      <c r="W103" s="15">
        <f>IF(H103="",0,H103)</f>
        <v>0</v>
      </c>
      <c r="X103" s="15">
        <f>IF(J103="",0,J103)</f>
        <v>0</v>
      </c>
      <c r="Y103" s="15">
        <f>IF(N103="",0,N103)</f>
        <v>0</v>
      </c>
      <c r="Z103" s="15">
        <f>IF(R103="",0,R103)</f>
        <v>0</v>
      </c>
      <c r="AA103" s="15">
        <f>IF(T103="",0,T103)</f>
        <v>0</v>
      </c>
      <c r="AB103" s="15" t="e">
        <f>IF(#REF!="",0,#REF!)</f>
        <v>#REF!</v>
      </c>
    </row>
    <row r="104" spans="1:27" s="23" customFormat="1" ht="12.75" customHeight="1">
      <c r="A104" s="12"/>
      <c r="B104" s="13"/>
      <c r="C104" s="14"/>
      <c r="D104" s="27"/>
      <c r="E104" s="63"/>
      <c r="F104" s="49"/>
      <c r="G104" s="45"/>
      <c r="H104" s="47">
        <f t="shared" si="36"/>
      </c>
      <c r="I104" s="48"/>
      <c r="J104" s="49">
        <f t="shared" si="37"/>
      </c>
      <c r="K104" s="45"/>
      <c r="L104" s="47"/>
      <c r="M104" s="48"/>
      <c r="N104" s="50">
        <f t="shared" si="38"/>
      </c>
      <c r="O104" s="45"/>
      <c r="P104" s="47"/>
      <c r="Q104" s="48"/>
      <c r="R104" s="50">
        <f t="shared" si="39"/>
      </c>
      <c r="S104" s="46"/>
      <c r="T104" s="47">
        <f t="shared" si="40"/>
      </c>
      <c r="U104" s="44">
        <f>IF(B104="","",SUM(H104,J104,N104,R104,T104,#REF!))</f>
      </c>
      <c r="V104" s="101">
        <f t="shared" si="35"/>
      </c>
      <c r="W104" s="37"/>
      <c r="X104" s="37"/>
      <c r="Y104" s="37"/>
      <c r="Z104" s="37"/>
      <c r="AA104" s="37"/>
    </row>
    <row r="105" spans="1:27" s="23" customFormat="1" ht="12.75" customHeight="1">
      <c r="A105" s="12"/>
      <c r="B105" s="13"/>
      <c r="C105" s="14"/>
      <c r="D105" s="27"/>
      <c r="E105" s="63"/>
      <c r="F105" s="49"/>
      <c r="G105" s="45"/>
      <c r="H105" s="47">
        <f t="shared" si="36"/>
      </c>
      <c r="I105" s="48"/>
      <c r="J105" s="49">
        <f t="shared" si="37"/>
      </c>
      <c r="K105" s="45"/>
      <c r="L105" s="47"/>
      <c r="M105" s="48"/>
      <c r="N105" s="50">
        <f t="shared" si="38"/>
      </c>
      <c r="O105" s="45"/>
      <c r="P105" s="47"/>
      <c r="Q105" s="48"/>
      <c r="R105" s="50">
        <f t="shared" si="39"/>
      </c>
      <c r="S105" s="46"/>
      <c r="T105" s="47">
        <f t="shared" si="40"/>
      </c>
      <c r="U105" s="44">
        <f>IF(B105="","",SUM(H105,J105,N105,R105,T105,#REF!))</f>
      </c>
      <c r="V105" s="101">
        <f t="shared" si="35"/>
      </c>
      <c r="W105" s="37"/>
      <c r="X105" s="37"/>
      <c r="Y105" s="37"/>
      <c r="Z105" s="37"/>
      <c r="AA105" s="37"/>
    </row>
    <row r="106" spans="1:27" s="23" customFormat="1" ht="12.75" customHeight="1">
      <c r="A106" s="12"/>
      <c r="B106" s="13"/>
      <c r="C106" s="14"/>
      <c r="D106" s="27"/>
      <c r="E106" s="63"/>
      <c r="F106" s="49"/>
      <c r="G106" s="45"/>
      <c r="H106" s="47">
        <f t="shared" si="36"/>
      </c>
      <c r="I106" s="48"/>
      <c r="J106" s="49">
        <f t="shared" si="37"/>
      </c>
      <c r="K106" s="45"/>
      <c r="L106" s="47"/>
      <c r="M106" s="48"/>
      <c r="N106" s="50">
        <f t="shared" si="38"/>
      </c>
      <c r="O106" s="45"/>
      <c r="P106" s="47"/>
      <c r="Q106" s="48"/>
      <c r="R106" s="50">
        <f t="shared" si="39"/>
      </c>
      <c r="S106" s="46"/>
      <c r="T106" s="47">
        <f t="shared" si="40"/>
      </c>
      <c r="U106" s="44">
        <f>IF(B106="","",SUM(H106,J106,N106,R106,T106,#REF!))</f>
      </c>
      <c r="V106" s="101">
        <f t="shared" si="35"/>
      </c>
      <c r="W106" s="37"/>
      <c r="X106" s="37"/>
      <c r="Y106" s="37"/>
      <c r="Z106" s="37"/>
      <c r="AA106" s="37"/>
    </row>
    <row r="107" spans="1:27" s="23" customFormat="1" ht="12.75" customHeight="1">
      <c r="A107" s="12"/>
      <c r="B107" s="13"/>
      <c r="C107" s="14"/>
      <c r="D107" s="27"/>
      <c r="E107" s="63"/>
      <c r="F107" s="49"/>
      <c r="G107" s="45"/>
      <c r="H107" s="47">
        <f t="shared" si="36"/>
      </c>
      <c r="I107" s="48"/>
      <c r="J107" s="49">
        <f t="shared" si="37"/>
      </c>
      <c r="K107" s="45"/>
      <c r="L107" s="47"/>
      <c r="M107" s="48"/>
      <c r="N107" s="50">
        <f t="shared" si="38"/>
      </c>
      <c r="O107" s="45"/>
      <c r="P107" s="47"/>
      <c r="Q107" s="48"/>
      <c r="R107" s="50">
        <f t="shared" si="39"/>
      </c>
      <c r="S107" s="46"/>
      <c r="T107" s="47">
        <f t="shared" si="40"/>
      </c>
      <c r="U107" s="44">
        <f>IF(B107="","",SUM(H107,J107,N107,R107,T107,#REF!))</f>
      </c>
      <c r="V107" s="101">
        <f t="shared" si="35"/>
      </c>
      <c r="W107" s="37"/>
      <c r="X107" s="37"/>
      <c r="Y107" s="37"/>
      <c r="Z107" s="37"/>
      <c r="AA107" s="37"/>
    </row>
    <row r="108" spans="1:27" s="23" customFormat="1" ht="12.75" customHeight="1">
      <c r="A108" s="12"/>
      <c r="B108" s="13"/>
      <c r="C108" s="14"/>
      <c r="D108" s="27"/>
      <c r="E108" s="63"/>
      <c r="F108" s="49"/>
      <c r="G108" s="45"/>
      <c r="H108" s="47">
        <f t="shared" si="36"/>
      </c>
      <c r="I108" s="48"/>
      <c r="J108" s="49">
        <f t="shared" si="37"/>
      </c>
      <c r="K108" s="45"/>
      <c r="L108" s="47"/>
      <c r="M108" s="48"/>
      <c r="N108" s="50">
        <f t="shared" si="38"/>
      </c>
      <c r="O108" s="45"/>
      <c r="P108" s="47"/>
      <c r="Q108" s="48"/>
      <c r="R108" s="50">
        <f t="shared" si="39"/>
      </c>
      <c r="S108" s="46"/>
      <c r="T108" s="47">
        <f t="shared" si="40"/>
      </c>
      <c r="U108" s="44">
        <f>IF(B108="","",SUM(H108,J108,N108,R108,T108,#REF!))</f>
      </c>
      <c r="V108" s="101">
        <f t="shared" si="35"/>
      </c>
      <c r="W108" s="37"/>
      <c r="X108" s="37"/>
      <c r="Y108" s="37"/>
      <c r="Z108" s="37"/>
      <c r="AA108" s="37"/>
    </row>
    <row r="109" spans="1:28" s="23" customFormat="1" ht="12.75" customHeight="1">
      <c r="A109" s="12"/>
      <c r="B109" s="13"/>
      <c r="C109" s="53"/>
      <c r="D109" s="54"/>
      <c r="E109" s="63"/>
      <c r="F109" s="49"/>
      <c r="G109" s="45"/>
      <c r="H109" s="47">
        <f t="shared" si="36"/>
      </c>
      <c r="I109" s="48"/>
      <c r="J109" s="49">
        <f t="shared" si="37"/>
      </c>
      <c r="K109" s="45"/>
      <c r="L109" s="47"/>
      <c r="M109" s="48"/>
      <c r="N109" s="50">
        <f t="shared" si="38"/>
      </c>
      <c r="O109" s="45"/>
      <c r="P109" s="47"/>
      <c r="Q109" s="48"/>
      <c r="R109" s="50">
        <f t="shared" si="39"/>
      </c>
      <c r="S109" s="46"/>
      <c r="T109" s="47">
        <f t="shared" si="40"/>
      </c>
      <c r="U109" s="44">
        <f>IF(B109="","",SUM(H109,J109,N109,R109,T109,#REF!))</f>
      </c>
      <c r="V109" s="101">
        <f t="shared" si="35"/>
      </c>
      <c r="W109" s="15">
        <f>IF(H109="",0,H109)</f>
        <v>0</v>
      </c>
      <c r="X109" s="15">
        <f>IF(J109="",0,J109)</f>
        <v>0</v>
      </c>
      <c r="Y109" s="15">
        <f>IF(N109="",0,N109)</f>
        <v>0</v>
      </c>
      <c r="Z109" s="15">
        <f>IF(R109="",0,R109)</f>
        <v>0</v>
      </c>
      <c r="AA109" s="15">
        <f>IF(T109="",0,T109)</f>
        <v>0</v>
      </c>
      <c r="AB109" s="15" t="e">
        <f>IF(#REF!="",0,#REF!)</f>
        <v>#REF!</v>
      </c>
    </row>
    <row r="110" spans="1:27" s="23" customFormat="1" ht="12.75" customHeight="1">
      <c r="A110" s="12"/>
      <c r="B110" s="13"/>
      <c r="C110" s="14"/>
      <c r="D110" s="27"/>
      <c r="E110" s="63"/>
      <c r="F110" s="49"/>
      <c r="G110" s="45"/>
      <c r="H110" s="47">
        <f t="shared" si="36"/>
      </c>
      <c r="I110" s="48"/>
      <c r="J110" s="49">
        <f t="shared" si="37"/>
      </c>
      <c r="K110" s="45"/>
      <c r="L110" s="47"/>
      <c r="M110" s="48"/>
      <c r="N110" s="50">
        <f t="shared" si="38"/>
      </c>
      <c r="O110" s="45"/>
      <c r="P110" s="47"/>
      <c r="Q110" s="48"/>
      <c r="R110" s="50">
        <f t="shared" si="39"/>
      </c>
      <c r="S110" s="46"/>
      <c r="T110" s="47">
        <f t="shared" si="40"/>
      </c>
      <c r="U110" s="44">
        <f>IF(B110="","",SUM(H110,J110,N110,R110,T110,#REF!))</f>
      </c>
      <c r="V110" s="101">
        <f t="shared" si="35"/>
      </c>
      <c r="W110" s="37"/>
      <c r="X110" s="37"/>
      <c r="Y110" s="37"/>
      <c r="Z110" s="37"/>
      <c r="AA110" s="37"/>
    </row>
    <row r="111" spans="1:27" s="23" customFormat="1" ht="12.75" customHeight="1">
      <c r="A111" s="12"/>
      <c r="B111" s="13"/>
      <c r="C111" s="14"/>
      <c r="D111" s="27"/>
      <c r="E111" s="63"/>
      <c r="F111" s="49"/>
      <c r="G111" s="45"/>
      <c r="H111" s="47">
        <f t="shared" si="36"/>
      </c>
      <c r="I111" s="48"/>
      <c r="J111" s="49">
        <f t="shared" si="37"/>
      </c>
      <c r="K111" s="45"/>
      <c r="L111" s="47"/>
      <c r="M111" s="48"/>
      <c r="N111" s="50">
        <f t="shared" si="38"/>
      </c>
      <c r="O111" s="45"/>
      <c r="P111" s="47"/>
      <c r="Q111" s="48"/>
      <c r="R111" s="50">
        <f t="shared" si="39"/>
      </c>
      <c r="S111" s="46"/>
      <c r="T111" s="47">
        <f t="shared" si="40"/>
      </c>
      <c r="U111" s="44">
        <f>IF(B111="","",SUM(H111,J111,N111,R111,T111,#REF!))</f>
      </c>
      <c r="V111" s="101">
        <f t="shared" si="35"/>
      </c>
      <c r="W111" s="37"/>
      <c r="X111" s="37"/>
      <c r="Y111" s="37"/>
      <c r="Z111" s="37"/>
      <c r="AA111" s="37"/>
    </row>
    <row r="112" spans="1:27" s="23" customFormat="1" ht="12.75" customHeight="1">
      <c r="A112" s="12"/>
      <c r="B112" s="13"/>
      <c r="C112" s="14"/>
      <c r="D112" s="27"/>
      <c r="E112" s="63"/>
      <c r="F112" s="49"/>
      <c r="G112" s="45"/>
      <c r="H112" s="47">
        <f t="shared" si="36"/>
      </c>
      <c r="I112" s="48"/>
      <c r="J112" s="49">
        <f t="shared" si="37"/>
      </c>
      <c r="K112" s="45"/>
      <c r="L112" s="47"/>
      <c r="M112" s="48"/>
      <c r="N112" s="50">
        <f t="shared" si="38"/>
      </c>
      <c r="O112" s="45"/>
      <c r="P112" s="47"/>
      <c r="Q112" s="48"/>
      <c r="R112" s="50">
        <f t="shared" si="39"/>
      </c>
      <c r="S112" s="46"/>
      <c r="T112" s="47">
        <f t="shared" si="40"/>
      </c>
      <c r="U112" s="44">
        <f>IF(B112="","",SUM(H112,J112,N112,R112,T112,#REF!))</f>
      </c>
      <c r="V112" s="101">
        <f t="shared" si="35"/>
      </c>
      <c r="W112" s="37"/>
      <c r="X112" s="37"/>
      <c r="Y112" s="37"/>
      <c r="Z112" s="37"/>
      <c r="AA112" s="37"/>
    </row>
    <row r="113" spans="1:28" s="23" customFormat="1" ht="12.75" customHeight="1">
      <c r="A113" s="12"/>
      <c r="B113" s="55"/>
      <c r="C113" s="55"/>
      <c r="D113" s="55"/>
      <c r="E113" s="63"/>
      <c r="F113" s="49"/>
      <c r="G113" s="45"/>
      <c r="H113" s="47">
        <f t="shared" si="36"/>
      </c>
      <c r="I113" s="48"/>
      <c r="J113" s="49">
        <f t="shared" si="37"/>
      </c>
      <c r="K113" s="45"/>
      <c r="L113" s="47"/>
      <c r="M113" s="48"/>
      <c r="N113" s="50">
        <f t="shared" si="38"/>
      </c>
      <c r="O113" s="45"/>
      <c r="P113" s="47"/>
      <c r="Q113" s="48"/>
      <c r="R113" s="50">
        <f t="shared" si="39"/>
      </c>
      <c r="S113" s="46"/>
      <c r="T113" s="47">
        <f t="shared" si="40"/>
      </c>
      <c r="U113" s="44">
        <f>IF(B113="","",SUM(H113,J113,N113,R113,T113,#REF!))</f>
      </c>
      <c r="V113" s="101">
        <f t="shared" si="35"/>
      </c>
      <c r="W113" s="15">
        <f>IF(H113="",0,H113)</f>
        <v>0</v>
      </c>
      <c r="X113" s="15">
        <f>IF(J113="",0,J113)</f>
        <v>0</v>
      </c>
      <c r="Y113" s="15">
        <f>IF(N113="",0,N113)</f>
        <v>0</v>
      </c>
      <c r="Z113" s="15">
        <f>IF(R113="",0,R113)</f>
        <v>0</v>
      </c>
      <c r="AA113" s="15">
        <f>IF(T113="",0,T113)</f>
        <v>0</v>
      </c>
      <c r="AB113" s="15" t="e">
        <f>IF(#REF!="",0,#REF!)</f>
        <v>#REF!</v>
      </c>
    </row>
    <row r="114" spans="1:27" s="23" customFormat="1" ht="12.75" customHeight="1">
      <c r="A114" s="12"/>
      <c r="B114" s="13"/>
      <c r="C114" s="14"/>
      <c r="D114" s="27"/>
      <c r="E114" s="63"/>
      <c r="F114" s="49"/>
      <c r="G114" s="45"/>
      <c r="H114" s="47">
        <f t="shared" si="36"/>
      </c>
      <c r="I114" s="48"/>
      <c r="J114" s="49">
        <f t="shared" si="37"/>
      </c>
      <c r="K114" s="45"/>
      <c r="L114" s="47"/>
      <c r="M114" s="48"/>
      <c r="N114" s="50">
        <f t="shared" si="38"/>
      </c>
      <c r="O114" s="45"/>
      <c r="P114" s="47"/>
      <c r="Q114" s="48"/>
      <c r="R114" s="50">
        <f t="shared" si="39"/>
      </c>
      <c r="S114" s="46"/>
      <c r="T114" s="47">
        <f t="shared" si="40"/>
      </c>
      <c r="U114" s="44">
        <f>IF(B114="","",SUM(H114,J114,N114,R114,T114,#REF!))</f>
      </c>
      <c r="V114" s="101">
        <f t="shared" si="35"/>
      </c>
      <c r="W114" s="37"/>
      <c r="X114" s="37"/>
      <c r="Y114" s="37"/>
      <c r="Z114" s="37"/>
      <c r="AA114" s="37"/>
    </row>
    <row r="115" spans="1:28" s="23" customFormat="1" ht="12.75" customHeight="1">
      <c r="A115" s="12"/>
      <c r="B115" s="13"/>
      <c r="C115" s="53"/>
      <c r="D115" s="54"/>
      <c r="E115" s="63"/>
      <c r="F115" s="49"/>
      <c r="G115" s="45"/>
      <c r="H115" s="47">
        <f t="shared" si="36"/>
      </c>
      <c r="I115" s="48"/>
      <c r="J115" s="49">
        <f t="shared" si="37"/>
      </c>
      <c r="K115" s="45"/>
      <c r="L115" s="47"/>
      <c r="M115" s="48"/>
      <c r="N115" s="50">
        <f t="shared" si="38"/>
      </c>
      <c r="O115" s="45"/>
      <c r="P115" s="47"/>
      <c r="Q115" s="48"/>
      <c r="R115" s="50">
        <f t="shared" si="39"/>
      </c>
      <c r="S115" s="46"/>
      <c r="T115" s="47">
        <f t="shared" si="40"/>
      </c>
      <c r="U115" s="44">
        <f>IF(B115="","",SUM(H115,J115,N115,R115,T115,#REF!))</f>
      </c>
      <c r="V115" s="101">
        <f t="shared" si="35"/>
      </c>
      <c r="W115" s="15">
        <f>IF(H115="",0,H115)</f>
        <v>0</v>
      </c>
      <c r="X115" s="15">
        <f>IF(J115="",0,J115)</f>
        <v>0</v>
      </c>
      <c r="Y115" s="15">
        <f>IF(N115="",0,N115)</f>
        <v>0</v>
      </c>
      <c r="Z115" s="15">
        <f>IF(R115="",0,R115)</f>
        <v>0</v>
      </c>
      <c r="AA115" s="15">
        <f>IF(T115="",0,T115)</f>
        <v>0</v>
      </c>
      <c r="AB115" s="15" t="e">
        <f>IF(#REF!="",0,#REF!)</f>
        <v>#REF!</v>
      </c>
    </row>
    <row r="116" spans="1:28" s="23" customFormat="1" ht="12.75" customHeight="1">
      <c r="A116" s="12"/>
      <c r="B116" s="13"/>
      <c r="C116" s="14"/>
      <c r="D116" s="27"/>
      <c r="E116" s="63"/>
      <c r="F116" s="49"/>
      <c r="G116" s="45"/>
      <c r="H116" s="47">
        <f t="shared" si="36"/>
      </c>
      <c r="I116" s="48"/>
      <c r="J116" s="49">
        <f t="shared" si="37"/>
      </c>
      <c r="K116" s="45"/>
      <c r="L116" s="47"/>
      <c r="M116" s="48"/>
      <c r="N116" s="50">
        <f t="shared" si="38"/>
      </c>
      <c r="O116" s="45"/>
      <c r="P116" s="47"/>
      <c r="Q116" s="48"/>
      <c r="R116" s="50">
        <f t="shared" si="39"/>
      </c>
      <c r="S116" s="46"/>
      <c r="T116" s="47">
        <f t="shared" si="40"/>
      </c>
      <c r="U116" s="44">
        <f>IF(B116="","",SUM(H116,J116,N116,R116,T116,#REF!))</f>
      </c>
      <c r="V116" s="101">
        <f t="shared" si="35"/>
      </c>
      <c r="W116" s="15">
        <f>IF(H116="",0,H116)</f>
        <v>0</v>
      </c>
      <c r="X116" s="15">
        <f>IF(J116="",0,J116)</f>
        <v>0</v>
      </c>
      <c r="Y116" s="15">
        <f>IF(N116="",0,N116)</f>
        <v>0</v>
      </c>
      <c r="Z116" s="15">
        <f>IF(R116="",0,R116)</f>
        <v>0</v>
      </c>
      <c r="AA116" s="15">
        <f>IF(T116="",0,T116)</f>
        <v>0</v>
      </c>
      <c r="AB116" s="15" t="e">
        <f>IF(#REF!="",0,#REF!)</f>
        <v>#REF!</v>
      </c>
    </row>
    <row r="117" spans="1:28" s="23" customFormat="1" ht="12.75" customHeight="1">
      <c r="A117" s="12"/>
      <c r="B117" s="13"/>
      <c r="C117" s="53"/>
      <c r="D117" s="54"/>
      <c r="E117" s="63"/>
      <c r="F117" s="49"/>
      <c r="G117" s="45"/>
      <c r="H117" s="47">
        <f t="shared" si="36"/>
      </c>
      <c r="I117" s="48"/>
      <c r="J117" s="49">
        <f t="shared" si="37"/>
      </c>
      <c r="K117" s="45"/>
      <c r="L117" s="47"/>
      <c r="M117" s="48"/>
      <c r="N117" s="50">
        <f t="shared" si="38"/>
      </c>
      <c r="O117" s="45"/>
      <c r="P117" s="47"/>
      <c r="Q117" s="48"/>
      <c r="R117" s="50">
        <f t="shared" si="39"/>
      </c>
      <c r="S117" s="46"/>
      <c r="T117" s="47">
        <f t="shared" si="40"/>
      </c>
      <c r="U117" s="44">
        <f>IF(B117="","",SUM(H117,J117,N117,R117,T117,#REF!))</f>
      </c>
      <c r="V117" s="101">
        <f t="shared" si="35"/>
      </c>
      <c r="W117" s="15">
        <f>IF(H117="",0,H117)</f>
        <v>0</v>
      </c>
      <c r="X117" s="15">
        <f>IF(J117="",0,J117)</f>
        <v>0</v>
      </c>
      <c r="Y117" s="15">
        <f>IF(N117="",0,N117)</f>
        <v>0</v>
      </c>
      <c r="Z117" s="15">
        <f>IF(R117="",0,R117)</f>
        <v>0</v>
      </c>
      <c r="AA117" s="15">
        <f>IF(T117="",0,T117)</f>
        <v>0</v>
      </c>
      <c r="AB117" s="15" t="e">
        <f>IF(#REF!="",0,#REF!)</f>
        <v>#REF!</v>
      </c>
    </row>
    <row r="118" spans="1:28" s="23" customFormat="1" ht="12.75" customHeight="1">
      <c r="A118" s="12"/>
      <c r="B118" s="13"/>
      <c r="C118" s="53"/>
      <c r="D118" s="54"/>
      <c r="E118" s="63"/>
      <c r="F118" s="49"/>
      <c r="G118" s="45"/>
      <c r="H118" s="47">
        <f t="shared" si="36"/>
      </c>
      <c r="I118" s="48"/>
      <c r="J118" s="49">
        <f t="shared" si="37"/>
      </c>
      <c r="K118" s="45"/>
      <c r="L118" s="47"/>
      <c r="M118" s="48"/>
      <c r="N118" s="50">
        <f t="shared" si="38"/>
      </c>
      <c r="O118" s="45"/>
      <c r="P118" s="47"/>
      <c r="Q118" s="48"/>
      <c r="R118" s="50">
        <f t="shared" si="39"/>
      </c>
      <c r="S118" s="46"/>
      <c r="T118" s="47">
        <f t="shared" si="40"/>
      </c>
      <c r="U118" s="44">
        <f>IF(B118="","",SUM(H118,J118,N118,R118,T118,#REF!))</f>
      </c>
      <c r="V118" s="101">
        <f t="shared" si="35"/>
      </c>
      <c r="W118" s="15">
        <f>IF(H118="",0,H118)</f>
        <v>0</v>
      </c>
      <c r="X118" s="15">
        <f>IF(J118="",0,J118)</f>
        <v>0</v>
      </c>
      <c r="Y118" s="15">
        <f>IF(N118="",0,N118)</f>
        <v>0</v>
      </c>
      <c r="Z118" s="15">
        <f>IF(R118="",0,R118)</f>
        <v>0</v>
      </c>
      <c r="AA118" s="15">
        <f>IF(T118="",0,T118)</f>
        <v>0</v>
      </c>
      <c r="AB118" s="15" t="e">
        <f>IF(#REF!="",0,#REF!)</f>
        <v>#REF!</v>
      </c>
    </row>
    <row r="119" spans="1:27" s="23" customFormat="1" ht="12.75" customHeight="1">
      <c r="A119" s="12"/>
      <c r="B119" s="13"/>
      <c r="C119" s="14"/>
      <c r="D119" s="27"/>
      <c r="E119" s="63"/>
      <c r="F119" s="49"/>
      <c r="G119" s="45"/>
      <c r="H119" s="47">
        <f t="shared" si="36"/>
      </c>
      <c r="I119" s="48"/>
      <c r="J119" s="49">
        <f t="shared" si="37"/>
      </c>
      <c r="K119" s="45"/>
      <c r="L119" s="47"/>
      <c r="M119" s="48"/>
      <c r="N119" s="50">
        <f t="shared" si="38"/>
      </c>
      <c r="O119" s="45"/>
      <c r="P119" s="47"/>
      <c r="Q119" s="48"/>
      <c r="R119" s="50">
        <f t="shared" si="39"/>
      </c>
      <c r="S119" s="46"/>
      <c r="T119" s="47">
        <f t="shared" si="40"/>
      </c>
      <c r="U119" s="44">
        <f>IF(B119="","",SUM(H119,J119,N119,R119,T119,#REF!))</f>
      </c>
      <c r="V119" s="101">
        <f t="shared" si="35"/>
      </c>
      <c r="W119" s="37"/>
      <c r="X119" s="37"/>
      <c r="Y119" s="37"/>
      <c r="Z119" s="37"/>
      <c r="AA119" s="37"/>
    </row>
    <row r="120" spans="1:28" s="23" customFormat="1" ht="12.75" customHeight="1">
      <c r="A120" s="12"/>
      <c r="B120" s="13"/>
      <c r="C120" s="53"/>
      <c r="D120" s="54"/>
      <c r="E120" s="63"/>
      <c r="F120" s="49"/>
      <c r="G120" s="45"/>
      <c r="H120" s="47">
        <f t="shared" si="36"/>
      </c>
      <c r="I120" s="48"/>
      <c r="J120" s="49">
        <f t="shared" si="37"/>
      </c>
      <c r="K120" s="45"/>
      <c r="L120" s="47"/>
      <c r="M120" s="48"/>
      <c r="N120" s="50">
        <f t="shared" si="38"/>
      </c>
      <c r="O120" s="45"/>
      <c r="P120" s="47"/>
      <c r="Q120" s="48"/>
      <c r="R120" s="50">
        <f t="shared" si="39"/>
      </c>
      <c r="S120" s="46"/>
      <c r="T120" s="47">
        <f t="shared" si="40"/>
      </c>
      <c r="U120" s="44">
        <f>IF(B120="","",SUM(H120,J120,N120,R120,T120,#REF!))</f>
      </c>
      <c r="V120" s="101">
        <f t="shared" si="35"/>
      </c>
      <c r="W120" s="15">
        <f aca="true" t="shared" si="41" ref="W120:W126">IF(H120="",0,H120)</f>
        <v>0</v>
      </c>
      <c r="X120" s="15">
        <f aca="true" t="shared" si="42" ref="X120:X126">IF(J120="",0,J120)</f>
        <v>0</v>
      </c>
      <c r="Y120" s="15">
        <f aca="true" t="shared" si="43" ref="Y120:Y126">IF(N120="",0,N120)</f>
        <v>0</v>
      </c>
      <c r="Z120" s="15">
        <f aca="true" t="shared" si="44" ref="Z120:Z126">IF(R120="",0,R120)</f>
        <v>0</v>
      </c>
      <c r="AA120" s="15">
        <f aca="true" t="shared" si="45" ref="AA120:AA126">IF(T120="",0,T120)</f>
        <v>0</v>
      </c>
      <c r="AB120" s="15" t="e">
        <f>IF(#REF!="",0,#REF!)</f>
        <v>#REF!</v>
      </c>
    </row>
    <row r="121" spans="1:28" s="23" customFormat="1" ht="12.75" customHeight="1">
      <c r="A121" s="12"/>
      <c r="B121" s="13"/>
      <c r="C121" s="53"/>
      <c r="D121" s="54"/>
      <c r="E121" s="63"/>
      <c r="F121" s="49"/>
      <c r="G121" s="45"/>
      <c r="H121" s="47">
        <f t="shared" si="36"/>
      </c>
      <c r="I121" s="48"/>
      <c r="J121" s="49">
        <f t="shared" si="37"/>
      </c>
      <c r="K121" s="45"/>
      <c r="L121" s="47"/>
      <c r="M121" s="48"/>
      <c r="N121" s="50">
        <f t="shared" si="38"/>
      </c>
      <c r="O121" s="45"/>
      <c r="P121" s="47"/>
      <c r="Q121" s="48"/>
      <c r="R121" s="50">
        <f t="shared" si="39"/>
      </c>
      <c r="S121" s="46"/>
      <c r="T121" s="47">
        <f t="shared" si="40"/>
      </c>
      <c r="U121" s="44">
        <f>IF(B121="","",SUM(H121,J121,N121,R121,T121,#REF!))</f>
      </c>
      <c r="V121" s="101">
        <f t="shared" si="35"/>
      </c>
      <c r="W121" s="15">
        <f t="shared" si="41"/>
        <v>0</v>
      </c>
      <c r="X121" s="15">
        <f t="shared" si="42"/>
        <v>0</v>
      </c>
      <c r="Y121" s="15">
        <f t="shared" si="43"/>
        <v>0</v>
      </c>
      <c r="Z121" s="15">
        <f t="shared" si="44"/>
        <v>0</v>
      </c>
      <c r="AA121" s="15">
        <f t="shared" si="45"/>
        <v>0</v>
      </c>
      <c r="AB121" s="15" t="e">
        <f>IF(#REF!="",0,#REF!)</f>
        <v>#REF!</v>
      </c>
    </row>
    <row r="122" spans="1:28" s="23" customFormat="1" ht="12.75" customHeight="1">
      <c r="A122" s="12"/>
      <c r="B122" s="13"/>
      <c r="C122" s="53"/>
      <c r="D122" s="54"/>
      <c r="E122" s="63"/>
      <c r="F122" s="49"/>
      <c r="G122" s="45"/>
      <c r="H122" s="47">
        <f aca="true" t="shared" si="46" ref="H122:H138">IF(G122="","",G$2/(G122)*$X$3)</f>
      </c>
      <c r="I122" s="48"/>
      <c r="J122" s="49">
        <f aca="true" t="shared" si="47" ref="J122:J138">IF(I122="","",I$2/(I122)*$X$3)</f>
      </c>
      <c r="K122" s="45"/>
      <c r="L122" s="47"/>
      <c r="M122" s="48"/>
      <c r="N122" s="50">
        <f aca="true" t="shared" si="48" ref="N122:N138">IF(M122="","",M$2/(M122)*$X$3)</f>
      </c>
      <c r="O122" s="45"/>
      <c r="P122" s="47"/>
      <c r="Q122" s="48"/>
      <c r="R122" s="50">
        <f aca="true" t="shared" si="49" ref="R122:R138">IF(Q122="","",Q$2/(Q122)*$X$3)</f>
      </c>
      <c r="S122" s="46"/>
      <c r="T122" s="47">
        <f aca="true" t="shared" si="50" ref="T122:T138">IF(S122="","",S$2/(S122)*$X$3)</f>
      </c>
      <c r="U122" s="44">
        <f>IF(B122="","",SUM(H122,J122,N122,R122,T122,#REF!))</f>
      </c>
      <c r="V122" s="101">
        <f aca="true" t="shared" si="51" ref="V122:V138">IF(U122="","",IF(COUNT(W122:AB122)&lt;$X$2,U122,IF(COUNT(W122:AB122)=$X$2,U122-MIN(W122:AB122),U122-MIN(W122:AB122)-SMALL(W122:AB122,2)-SMALL(W122:AB122,3))))</f>
      </c>
      <c r="W122" s="15">
        <f t="shared" si="41"/>
        <v>0</v>
      </c>
      <c r="X122" s="15">
        <f t="shared" si="42"/>
        <v>0</v>
      </c>
      <c r="Y122" s="15">
        <f t="shared" si="43"/>
        <v>0</v>
      </c>
      <c r="Z122" s="15">
        <f t="shared" si="44"/>
        <v>0</v>
      </c>
      <c r="AA122" s="15">
        <f t="shared" si="45"/>
        <v>0</v>
      </c>
      <c r="AB122" s="15" t="e">
        <f>IF(#REF!="",0,#REF!)</f>
        <v>#REF!</v>
      </c>
    </row>
    <row r="123" spans="1:28" s="23" customFormat="1" ht="12.75" customHeight="1">
      <c r="A123" s="12"/>
      <c r="B123" s="13"/>
      <c r="C123" s="53"/>
      <c r="D123" s="54"/>
      <c r="E123" s="63"/>
      <c r="F123" s="49"/>
      <c r="G123" s="45"/>
      <c r="H123" s="47">
        <f t="shared" si="46"/>
      </c>
      <c r="I123" s="48"/>
      <c r="J123" s="49">
        <f t="shared" si="47"/>
      </c>
      <c r="K123" s="45"/>
      <c r="L123" s="47"/>
      <c r="M123" s="48"/>
      <c r="N123" s="50">
        <f t="shared" si="48"/>
      </c>
      <c r="O123" s="45"/>
      <c r="P123" s="47"/>
      <c r="Q123" s="48"/>
      <c r="R123" s="50">
        <f t="shared" si="49"/>
      </c>
      <c r="S123" s="46"/>
      <c r="T123" s="47">
        <f t="shared" si="50"/>
      </c>
      <c r="U123" s="44">
        <f>IF(B123="","",SUM(H123,J123,N123,R123,T123,#REF!))</f>
      </c>
      <c r="V123" s="101">
        <f t="shared" si="51"/>
      </c>
      <c r="W123" s="15">
        <f t="shared" si="41"/>
        <v>0</v>
      </c>
      <c r="X123" s="15">
        <f t="shared" si="42"/>
        <v>0</v>
      </c>
      <c r="Y123" s="15">
        <f t="shared" si="43"/>
        <v>0</v>
      </c>
      <c r="Z123" s="15">
        <f t="shared" si="44"/>
        <v>0</v>
      </c>
      <c r="AA123" s="15">
        <f t="shared" si="45"/>
        <v>0</v>
      </c>
      <c r="AB123" s="15" t="e">
        <f>IF(#REF!="",0,#REF!)</f>
        <v>#REF!</v>
      </c>
    </row>
    <row r="124" spans="1:28" s="23" customFormat="1" ht="12.75" customHeight="1">
      <c r="A124" s="12"/>
      <c r="B124" s="55"/>
      <c r="C124" s="55"/>
      <c r="D124" s="55"/>
      <c r="E124" s="63"/>
      <c r="F124" s="49"/>
      <c r="G124" s="45"/>
      <c r="H124" s="47">
        <f t="shared" si="46"/>
      </c>
      <c r="I124" s="48"/>
      <c r="J124" s="49">
        <f t="shared" si="47"/>
      </c>
      <c r="K124" s="45"/>
      <c r="L124" s="47"/>
      <c r="M124" s="48"/>
      <c r="N124" s="50">
        <f t="shared" si="48"/>
      </c>
      <c r="O124" s="45"/>
      <c r="P124" s="47"/>
      <c r="Q124" s="48"/>
      <c r="R124" s="50">
        <f t="shared" si="49"/>
      </c>
      <c r="S124" s="46"/>
      <c r="T124" s="47">
        <f t="shared" si="50"/>
      </c>
      <c r="U124" s="44">
        <f>IF(B124="","",SUM(H124,J124,N124,R124,T124,#REF!))</f>
      </c>
      <c r="V124" s="101">
        <f t="shared" si="51"/>
      </c>
      <c r="W124" s="15">
        <f t="shared" si="41"/>
        <v>0</v>
      </c>
      <c r="X124" s="15">
        <f t="shared" si="42"/>
        <v>0</v>
      </c>
      <c r="Y124" s="15">
        <f t="shared" si="43"/>
        <v>0</v>
      </c>
      <c r="Z124" s="15">
        <f t="shared" si="44"/>
        <v>0</v>
      </c>
      <c r="AA124" s="15">
        <f t="shared" si="45"/>
        <v>0</v>
      </c>
      <c r="AB124" s="15" t="e">
        <f>IF(#REF!="",0,#REF!)</f>
        <v>#REF!</v>
      </c>
    </row>
    <row r="125" spans="1:28" s="23" customFormat="1" ht="12.75" customHeight="1">
      <c r="A125" s="12"/>
      <c r="B125" s="13"/>
      <c r="C125" s="53"/>
      <c r="D125" s="54"/>
      <c r="E125" s="63"/>
      <c r="F125" s="49"/>
      <c r="G125" s="45"/>
      <c r="H125" s="47">
        <f t="shared" si="46"/>
      </c>
      <c r="I125" s="48"/>
      <c r="J125" s="49">
        <f t="shared" si="47"/>
      </c>
      <c r="K125" s="45"/>
      <c r="L125" s="47"/>
      <c r="M125" s="48"/>
      <c r="N125" s="50">
        <f t="shared" si="48"/>
      </c>
      <c r="O125" s="45"/>
      <c r="P125" s="47"/>
      <c r="Q125" s="48"/>
      <c r="R125" s="50">
        <f t="shared" si="49"/>
      </c>
      <c r="S125" s="46"/>
      <c r="T125" s="47">
        <f t="shared" si="50"/>
      </c>
      <c r="U125" s="44">
        <f>IF(B125="","",SUM(H125,J125,N125,R125,T125,#REF!))</f>
      </c>
      <c r="V125" s="101">
        <f t="shared" si="51"/>
      </c>
      <c r="W125" s="15">
        <f t="shared" si="41"/>
        <v>0</v>
      </c>
      <c r="X125" s="15">
        <f t="shared" si="42"/>
        <v>0</v>
      </c>
      <c r="Y125" s="15">
        <f t="shared" si="43"/>
        <v>0</v>
      </c>
      <c r="Z125" s="15">
        <f t="shared" si="44"/>
        <v>0</v>
      </c>
      <c r="AA125" s="15">
        <f t="shared" si="45"/>
        <v>0</v>
      </c>
      <c r="AB125" s="15" t="e">
        <f>IF(#REF!="",0,#REF!)</f>
        <v>#REF!</v>
      </c>
    </row>
    <row r="126" spans="1:28" s="23" customFormat="1" ht="12.75" customHeight="1">
      <c r="A126" s="12"/>
      <c r="B126" s="55"/>
      <c r="C126" s="55"/>
      <c r="D126" s="55"/>
      <c r="E126" s="63"/>
      <c r="F126" s="49"/>
      <c r="G126" s="45"/>
      <c r="H126" s="47">
        <f t="shared" si="46"/>
      </c>
      <c r="I126" s="48"/>
      <c r="J126" s="49">
        <f t="shared" si="47"/>
      </c>
      <c r="K126" s="45"/>
      <c r="L126" s="47"/>
      <c r="M126" s="48"/>
      <c r="N126" s="50">
        <f t="shared" si="48"/>
      </c>
      <c r="O126" s="45"/>
      <c r="P126" s="47"/>
      <c r="Q126" s="48"/>
      <c r="R126" s="50">
        <f t="shared" si="49"/>
      </c>
      <c r="S126" s="46"/>
      <c r="T126" s="47">
        <f t="shared" si="50"/>
      </c>
      <c r="U126" s="44">
        <f>IF(B126="","",SUM(H126,J126,N126,R126,T126,#REF!))</f>
      </c>
      <c r="V126" s="101">
        <f t="shared" si="51"/>
      </c>
      <c r="W126" s="15">
        <f t="shared" si="41"/>
        <v>0</v>
      </c>
      <c r="X126" s="15">
        <f t="shared" si="42"/>
        <v>0</v>
      </c>
      <c r="Y126" s="15">
        <f t="shared" si="43"/>
        <v>0</v>
      </c>
      <c r="Z126" s="15">
        <f t="shared" si="44"/>
        <v>0</v>
      </c>
      <c r="AA126" s="15">
        <f t="shared" si="45"/>
        <v>0</v>
      </c>
      <c r="AB126" s="15" t="e">
        <f>IF(#REF!="",0,#REF!)</f>
        <v>#REF!</v>
      </c>
    </row>
    <row r="127" spans="1:27" s="23" customFormat="1" ht="12.75" customHeight="1">
      <c r="A127" s="12"/>
      <c r="B127" s="13"/>
      <c r="C127" s="14"/>
      <c r="D127" s="27"/>
      <c r="E127" s="63"/>
      <c r="F127" s="49"/>
      <c r="G127" s="45"/>
      <c r="H127" s="47">
        <f t="shared" si="46"/>
      </c>
      <c r="I127" s="48"/>
      <c r="J127" s="49">
        <f t="shared" si="47"/>
      </c>
      <c r="K127" s="45"/>
      <c r="L127" s="47"/>
      <c r="M127" s="48"/>
      <c r="N127" s="50">
        <f t="shared" si="48"/>
      </c>
      <c r="O127" s="45"/>
      <c r="P127" s="47"/>
      <c r="Q127" s="48"/>
      <c r="R127" s="50">
        <f t="shared" si="49"/>
      </c>
      <c r="S127" s="46"/>
      <c r="T127" s="47">
        <f t="shared" si="50"/>
      </c>
      <c r="U127" s="44">
        <f>IF(B127="","",SUM(H127,J127,N127,R127,T127,#REF!))</f>
      </c>
      <c r="V127" s="101">
        <f t="shared" si="51"/>
      </c>
      <c r="W127" s="37"/>
      <c r="X127" s="37"/>
      <c r="Y127" s="37"/>
      <c r="Z127" s="37"/>
      <c r="AA127" s="37"/>
    </row>
    <row r="128" spans="1:28" s="23" customFormat="1" ht="12.75" customHeight="1">
      <c r="A128" s="12"/>
      <c r="B128" s="13"/>
      <c r="C128" s="53"/>
      <c r="D128" s="54"/>
      <c r="E128" s="63"/>
      <c r="F128" s="49"/>
      <c r="G128" s="45"/>
      <c r="H128" s="47">
        <f t="shared" si="46"/>
      </c>
      <c r="I128" s="48"/>
      <c r="J128" s="49">
        <f t="shared" si="47"/>
      </c>
      <c r="K128" s="45"/>
      <c r="L128" s="47"/>
      <c r="M128" s="48"/>
      <c r="N128" s="50">
        <f t="shared" si="48"/>
      </c>
      <c r="O128" s="45"/>
      <c r="P128" s="47"/>
      <c r="Q128" s="48"/>
      <c r="R128" s="50">
        <f t="shared" si="49"/>
      </c>
      <c r="S128" s="46"/>
      <c r="T128" s="47">
        <f t="shared" si="50"/>
      </c>
      <c r="U128" s="44">
        <f>IF(B128="","",SUM(H128,J128,N128,R128,T128,#REF!))</f>
      </c>
      <c r="V128" s="101">
        <f t="shared" si="51"/>
      </c>
      <c r="W128" s="15">
        <f>IF(H128="",0,H128)</f>
        <v>0</v>
      </c>
      <c r="X128" s="15">
        <f>IF(J128="",0,J128)</f>
        <v>0</v>
      </c>
      <c r="Y128" s="15">
        <f>IF(N128="",0,N128)</f>
        <v>0</v>
      </c>
      <c r="Z128" s="15">
        <f>IF(R128="",0,R128)</f>
        <v>0</v>
      </c>
      <c r="AA128" s="15">
        <f>IF(T128="",0,T128)</f>
        <v>0</v>
      </c>
      <c r="AB128" s="15" t="e">
        <f>IF(#REF!="",0,#REF!)</f>
        <v>#REF!</v>
      </c>
    </row>
    <row r="129" spans="1:28" s="23" customFormat="1" ht="12.75" customHeight="1">
      <c r="A129" s="12"/>
      <c r="B129" s="13"/>
      <c r="C129" s="53"/>
      <c r="D129" s="54"/>
      <c r="E129" s="63"/>
      <c r="F129" s="49"/>
      <c r="G129" s="45"/>
      <c r="H129" s="47">
        <f t="shared" si="46"/>
      </c>
      <c r="I129" s="48"/>
      <c r="J129" s="49">
        <f t="shared" si="47"/>
      </c>
      <c r="K129" s="45"/>
      <c r="L129" s="47"/>
      <c r="M129" s="48"/>
      <c r="N129" s="50">
        <f t="shared" si="48"/>
      </c>
      <c r="O129" s="45"/>
      <c r="P129" s="47"/>
      <c r="Q129" s="48"/>
      <c r="R129" s="50">
        <f t="shared" si="49"/>
      </c>
      <c r="S129" s="46"/>
      <c r="T129" s="47">
        <f t="shared" si="50"/>
      </c>
      <c r="U129" s="44">
        <f>IF(B129="","",SUM(H129,J129,N129,R129,T129,#REF!))</f>
      </c>
      <c r="V129" s="101">
        <f t="shared" si="51"/>
      </c>
      <c r="W129" s="15">
        <f>IF(H129="",0,H129)</f>
        <v>0</v>
      </c>
      <c r="X129" s="15">
        <f>IF(J129="",0,J129)</f>
        <v>0</v>
      </c>
      <c r="Y129" s="15">
        <f>IF(N129="",0,N129)</f>
        <v>0</v>
      </c>
      <c r="Z129" s="15">
        <f>IF(R129="",0,R129)</f>
        <v>0</v>
      </c>
      <c r="AA129" s="15">
        <f>IF(T129="",0,T129)</f>
        <v>0</v>
      </c>
      <c r="AB129" s="15" t="e">
        <f>IF(#REF!="",0,#REF!)</f>
        <v>#REF!</v>
      </c>
    </row>
    <row r="130" spans="1:28" s="23" customFormat="1" ht="12.75" customHeight="1">
      <c r="A130" s="12"/>
      <c r="B130" s="13"/>
      <c r="C130" s="53"/>
      <c r="D130" s="54"/>
      <c r="E130" s="63"/>
      <c r="F130" s="49"/>
      <c r="G130" s="45"/>
      <c r="H130" s="47">
        <f t="shared" si="46"/>
      </c>
      <c r="I130" s="48"/>
      <c r="J130" s="49">
        <f t="shared" si="47"/>
      </c>
      <c r="K130" s="45"/>
      <c r="L130" s="47"/>
      <c r="M130" s="48"/>
      <c r="N130" s="50">
        <f t="shared" si="48"/>
      </c>
      <c r="O130" s="45"/>
      <c r="P130" s="47"/>
      <c r="Q130" s="48"/>
      <c r="R130" s="50">
        <f t="shared" si="49"/>
      </c>
      <c r="S130" s="46"/>
      <c r="T130" s="47">
        <f t="shared" si="50"/>
      </c>
      <c r="U130" s="44">
        <f>IF(B130="","",SUM(H130,J130,N130,R130,T130,#REF!))</f>
      </c>
      <c r="V130" s="101">
        <f t="shared" si="51"/>
      </c>
      <c r="W130" s="15">
        <f>IF(H130="",0,H130)</f>
        <v>0</v>
      </c>
      <c r="X130" s="15">
        <f>IF(J130="",0,J130)</f>
        <v>0</v>
      </c>
      <c r="Y130" s="15">
        <f>IF(N130="",0,N130)</f>
        <v>0</v>
      </c>
      <c r="Z130" s="15">
        <f>IF(R130="",0,R130)</f>
        <v>0</v>
      </c>
      <c r="AA130" s="15">
        <f>IF(T130="",0,T130)</f>
        <v>0</v>
      </c>
      <c r="AB130" s="15" t="e">
        <f>IF(#REF!="",0,#REF!)</f>
        <v>#REF!</v>
      </c>
    </row>
    <row r="131" spans="1:28" s="23" customFormat="1" ht="12.75" customHeight="1">
      <c r="A131" s="12"/>
      <c r="B131" s="13"/>
      <c r="C131" s="14"/>
      <c r="D131" s="27"/>
      <c r="E131" s="63"/>
      <c r="F131" s="49"/>
      <c r="G131" s="45"/>
      <c r="H131" s="47">
        <f t="shared" si="46"/>
      </c>
      <c r="I131" s="48"/>
      <c r="J131" s="49">
        <f t="shared" si="47"/>
      </c>
      <c r="K131" s="45"/>
      <c r="L131" s="47"/>
      <c r="M131" s="48"/>
      <c r="N131" s="50">
        <f t="shared" si="48"/>
      </c>
      <c r="O131" s="45"/>
      <c r="P131" s="47"/>
      <c r="Q131" s="48"/>
      <c r="R131" s="50">
        <f t="shared" si="49"/>
      </c>
      <c r="S131" s="46"/>
      <c r="T131" s="47">
        <f t="shared" si="50"/>
      </c>
      <c r="U131" s="44">
        <f>IF(B131="","",SUM(H131,J131,N131,R131,T131,#REF!))</f>
      </c>
      <c r="V131" s="101">
        <f t="shared" si="51"/>
      </c>
      <c r="W131" s="15">
        <f>IF(H131="",0,H131)</f>
        <v>0</v>
      </c>
      <c r="X131" s="15">
        <f>IF(J131="",0,J131)</f>
        <v>0</v>
      </c>
      <c r="Y131" s="15">
        <f>IF(N131="",0,N131)</f>
        <v>0</v>
      </c>
      <c r="Z131" s="15">
        <f>IF(R131="",0,R131)</f>
        <v>0</v>
      </c>
      <c r="AA131" s="15">
        <f>IF(T131="",0,T131)</f>
        <v>0</v>
      </c>
      <c r="AB131" s="15" t="e">
        <f>IF(#REF!="",0,#REF!)</f>
        <v>#REF!</v>
      </c>
    </row>
    <row r="132" spans="1:27" s="23" customFormat="1" ht="12.75" customHeight="1">
      <c r="A132" s="12"/>
      <c r="B132" s="13"/>
      <c r="C132" s="14"/>
      <c r="D132" s="27"/>
      <c r="E132" s="63"/>
      <c r="F132" s="49"/>
      <c r="G132" s="45"/>
      <c r="H132" s="47">
        <f t="shared" si="46"/>
      </c>
      <c r="I132" s="48"/>
      <c r="J132" s="49">
        <f t="shared" si="47"/>
      </c>
      <c r="K132" s="45"/>
      <c r="L132" s="47"/>
      <c r="M132" s="48"/>
      <c r="N132" s="50">
        <f t="shared" si="48"/>
      </c>
      <c r="O132" s="45"/>
      <c r="P132" s="47"/>
      <c r="Q132" s="48"/>
      <c r="R132" s="50">
        <f t="shared" si="49"/>
      </c>
      <c r="S132" s="46"/>
      <c r="T132" s="47">
        <f t="shared" si="50"/>
      </c>
      <c r="U132" s="44">
        <f>IF(B132="","",SUM(H132,J132,N132,R132,T132,#REF!))</f>
      </c>
      <c r="V132" s="101">
        <f t="shared" si="51"/>
      </c>
      <c r="W132" s="37"/>
      <c r="X132" s="37"/>
      <c r="Y132" s="37"/>
      <c r="Z132" s="37"/>
      <c r="AA132" s="37"/>
    </row>
    <row r="133" spans="1:28" s="23" customFormat="1" ht="12.75" customHeight="1">
      <c r="A133" s="12"/>
      <c r="B133" s="13"/>
      <c r="C133" s="53"/>
      <c r="D133" s="54"/>
      <c r="E133" s="63"/>
      <c r="F133" s="49"/>
      <c r="G133" s="45"/>
      <c r="H133" s="47">
        <f t="shared" si="46"/>
      </c>
      <c r="I133" s="48"/>
      <c r="J133" s="49">
        <f t="shared" si="47"/>
      </c>
      <c r="K133" s="45"/>
      <c r="L133" s="47"/>
      <c r="M133" s="48"/>
      <c r="N133" s="50">
        <f t="shared" si="48"/>
      </c>
      <c r="O133" s="45"/>
      <c r="P133" s="47"/>
      <c r="Q133" s="48"/>
      <c r="R133" s="50">
        <f t="shared" si="49"/>
      </c>
      <c r="S133" s="46"/>
      <c r="T133" s="47">
        <f t="shared" si="50"/>
      </c>
      <c r="U133" s="44">
        <f>IF(B133="","",SUM(H133,J133,N133,R133,T133,#REF!))</f>
      </c>
      <c r="V133" s="101">
        <f t="shared" si="51"/>
      </c>
      <c r="W133" s="15">
        <f>IF(H133="",0,H133)</f>
        <v>0</v>
      </c>
      <c r="X133" s="15">
        <f>IF(J133="",0,J133)</f>
        <v>0</v>
      </c>
      <c r="Y133" s="15">
        <f>IF(N133="",0,N133)</f>
        <v>0</v>
      </c>
      <c r="Z133" s="15">
        <f>IF(R133="",0,R133)</f>
        <v>0</v>
      </c>
      <c r="AA133" s="15">
        <f>IF(T133="",0,T133)</f>
        <v>0</v>
      </c>
      <c r="AB133" s="15" t="e">
        <f>IF(#REF!="",0,#REF!)</f>
        <v>#REF!</v>
      </c>
    </row>
    <row r="134" spans="1:28" s="23" customFormat="1" ht="12.75" customHeight="1">
      <c r="A134" s="12"/>
      <c r="B134" s="13"/>
      <c r="C134" s="53"/>
      <c r="D134" s="54"/>
      <c r="E134" s="63"/>
      <c r="F134" s="49"/>
      <c r="G134" s="45"/>
      <c r="H134" s="47">
        <f t="shared" si="46"/>
      </c>
      <c r="I134" s="48"/>
      <c r="J134" s="49">
        <f t="shared" si="47"/>
      </c>
      <c r="K134" s="45"/>
      <c r="L134" s="47"/>
      <c r="M134" s="48"/>
      <c r="N134" s="50">
        <f t="shared" si="48"/>
      </c>
      <c r="O134" s="45"/>
      <c r="P134" s="47"/>
      <c r="Q134" s="48"/>
      <c r="R134" s="50">
        <f t="shared" si="49"/>
      </c>
      <c r="S134" s="46"/>
      <c r="T134" s="47">
        <f t="shared" si="50"/>
      </c>
      <c r="U134" s="44">
        <f>IF(B134="","",SUM(H134,J134,N134,R134,T134,#REF!))</f>
      </c>
      <c r="V134" s="101">
        <f t="shared" si="51"/>
      </c>
      <c r="W134" s="15">
        <f>IF(H134="",0,H134)</f>
        <v>0</v>
      </c>
      <c r="X134" s="15">
        <f>IF(J134="",0,J134)</f>
        <v>0</v>
      </c>
      <c r="Y134" s="15">
        <f>IF(N134="",0,N134)</f>
        <v>0</v>
      </c>
      <c r="Z134" s="15">
        <f>IF(R134="",0,R134)</f>
        <v>0</v>
      </c>
      <c r="AA134" s="15">
        <f>IF(T134="",0,T134)</f>
        <v>0</v>
      </c>
      <c r="AB134" s="15" t="e">
        <f>IF(#REF!="",0,#REF!)</f>
        <v>#REF!</v>
      </c>
    </row>
    <row r="135" spans="1:28" s="23" customFormat="1" ht="12.75" customHeight="1">
      <c r="A135" s="12"/>
      <c r="B135" s="13"/>
      <c r="C135" s="53"/>
      <c r="D135" s="54"/>
      <c r="E135" s="63"/>
      <c r="F135" s="49"/>
      <c r="G135" s="45"/>
      <c r="H135" s="47">
        <f t="shared" si="46"/>
      </c>
      <c r="I135" s="48"/>
      <c r="J135" s="49">
        <f t="shared" si="47"/>
      </c>
      <c r="K135" s="45"/>
      <c r="L135" s="47"/>
      <c r="M135" s="48"/>
      <c r="N135" s="50">
        <f t="shared" si="48"/>
      </c>
      <c r="O135" s="45"/>
      <c r="P135" s="47"/>
      <c r="Q135" s="48"/>
      <c r="R135" s="50">
        <f t="shared" si="49"/>
      </c>
      <c r="S135" s="46"/>
      <c r="T135" s="47">
        <f t="shared" si="50"/>
      </c>
      <c r="U135" s="44">
        <f>IF(B135="","",SUM(H135,J135,N135,R135,T135,#REF!))</f>
      </c>
      <c r="V135" s="101">
        <f t="shared" si="51"/>
      </c>
      <c r="W135" s="15">
        <f>IF(H135="",0,H135)</f>
        <v>0</v>
      </c>
      <c r="X135" s="15">
        <f>IF(J135="",0,J135)</f>
        <v>0</v>
      </c>
      <c r="Y135" s="15">
        <f>IF(N135="",0,N135)</f>
        <v>0</v>
      </c>
      <c r="Z135" s="15">
        <f>IF(R135="",0,R135)</f>
        <v>0</v>
      </c>
      <c r="AA135" s="15">
        <f>IF(T135="",0,T135)</f>
        <v>0</v>
      </c>
      <c r="AB135" s="15" t="e">
        <f>IF(#REF!="",0,#REF!)</f>
        <v>#REF!</v>
      </c>
    </row>
    <row r="136" spans="1:27" s="23" customFormat="1" ht="12.75" customHeight="1">
      <c r="A136" s="12"/>
      <c r="B136" s="13"/>
      <c r="C136" s="14"/>
      <c r="D136" s="27"/>
      <c r="E136" s="63"/>
      <c r="F136" s="49"/>
      <c r="G136" s="45"/>
      <c r="H136" s="47">
        <f t="shared" si="46"/>
      </c>
      <c r="I136" s="48"/>
      <c r="J136" s="49">
        <f t="shared" si="47"/>
      </c>
      <c r="K136" s="45"/>
      <c r="L136" s="47"/>
      <c r="M136" s="48"/>
      <c r="N136" s="50">
        <f t="shared" si="48"/>
      </c>
      <c r="O136" s="45"/>
      <c r="P136" s="47"/>
      <c r="Q136" s="48"/>
      <c r="R136" s="50">
        <f t="shared" si="49"/>
      </c>
      <c r="S136" s="46"/>
      <c r="T136" s="47">
        <f t="shared" si="50"/>
      </c>
      <c r="U136" s="44">
        <f>IF(B136="","",SUM(H136,J136,N136,R136,T136,#REF!))</f>
      </c>
      <c r="V136" s="101">
        <f t="shared" si="51"/>
      </c>
      <c r="W136" s="37"/>
      <c r="X136" s="37"/>
      <c r="Y136" s="37"/>
      <c r="Z136" s="37"/>
      <c r="AA136" s="37"/>
    </row>
    <row r="137" spans="1:27" s="23" customFormat="1" ht="12.75" customHeight="1">
      <c r="A137" s="12"/>
      <c r="B137" s="13"/>
      <c r="C137" s="14"/>
      <c r="D137" s="27"/>
      <c r="E137" s="63"/>
      <c r="F137" s="49"/>
      <c r="G137" s="45"/>
      <c r="H137" s="47">
        <f t="shared" si="46"/>
      </c>
      <c r="I137" s="48"/>
      <c r="J137" s="49">
        <f t="shared" si="47"/>
      </c>
      <c r="K137" s="45"/>
      <c r="L137" s="47"/>
      <c r="M137" s="48"/>
      <c r="N137" s="50">
        <f t="shared" si="48"/>
      </c>
      <c r="O137" s="45"/>
      <c r="P137" s="47"/>
      <c r="Q137" s="48"/>
      <c r="R137" s="50">
        <f t="shared" si="49"/>
      </c>
      <c r="S137" s="46"/>
      <c r="T137" s="47">
        <f t="shared" si="50"/>
      </c>
      <c r="U137" s="44">
        <f>IF(B137="","",SUM(H137,J137,N137,R137,T137,#REF!))</f>
      </c>
      <c r="V137" s="101">
        <f t="shared" si="51"/>
      </c>
      <c r="W137" s="37"/>
      <c r="X137" s="37"/>
      <c r="Y137" s="37"/>
      <c r="Z137" s="37"/>
      <c r="AA137" s="37"/>
    </row>
    <row r="138" spans="1:27" s="23" customFormat="1" ht="12.75" customHeight="1">
      <c r="A138" s="12"/>
      <c r="B138" s="13"/>
      <c r="C138" s="14"/>
      <c r="D138" s="27"/>
      <c r="E138" s="63"/>
      <c r="F138" s="49"/>
      <c r="G138" s="45"/>
      <c r="H138" s="47">
        <f t="shared" si="46"/>
      </c>
      <c r="I138" s="48"/>
      <c r="J138" s="49">
        <f t="shared" si="47"/>
      </c>
      <c r="K138" s="45"/>
      <c r="L138" s="47"/>
      <c r="M138" s="48"/>
      <c r="N138" s="50">
        <f t="shared" si="48"/>
      </c>
      <c r="O138" s="45"/>
      <c r="P138" s="47"/>
      <c r="Q138" s="48"/>
      <c r="R138" s="50">
        <f t="shared" si="49"/>
      </c>
      <c r="S138" s="46"/>
      <c r="T138" s="47">
        <f t="shared" si="50"/>
      </c>
      <c r="U138" s="44">
        <f>IF(B138="","",SUM(H138,J138,N138,R138,T138,#REF!))</f>
      </c>
      <c r="V138" s="101">
        <f t="shared" si="51"/>
      </c>
      <c r="W138" s="37"/>
      <c r="X138" s="37"/>
      <c r="Y138" s="37"/>
      <c r="Z138" s="37"/>
      <c r="AA138" s="37"/>
    </row>
    <row r="139" spans="1:27" s="23" customFormat="1" ht="12.75">
      <c r="A139" s="37"/>
      <c r="B139" s="3"/>
      <c r="C139" s="21"/>
      <c r="D139" s="28"/>
      <c r="E139" s="22"/>
      <c r="F139" s="22"/>
      <c r="M139" s="64"/>
      <c r="N139" s="64"/>
      <c r="Q139" s="64"/>
      <c r="R139" s="64"/>
      <c r="U139" s="30"/>
      <c r="V139" s="104"/>
      <c r="W139" s="37"/>
      <c r="X139" s="37"/>
      <c r="Y139" s="37"/>
      <c r="Z139" s="37"/>
      <c r="AA139" s="37"/>
    </row>
    <row r="140" spans="1:27" s="23" customFormat="1" ht="12.75">
      <c r="A140" s="37"/>
      <c r="B140" s="3"/>
      <c r="C140" s="21"/>
      <c r="D140" s="28"/>
      <c r="E140" s="22"/>
      <c r="F140" s="22"/>
      <c r="M140" s="64"/>
      <c r="N140" s="64"/>
      <c r="Q140" s="64"/>
      <c r="R140" s="64"/>
      <c r="U140" s="30"/>
      <c r="V140" s="104"/>
      <c r="W140" s="37"/>
      <c r="X140" s="37"/>
      <c r="Y140" s="37"/>
      <c r="Z140" s="37"/>
      <c r="AA140" s="37"/>
    </row>
    <row r="141" spans="1:27" s="23" customFormat="1" ht="12.75">
      <c r="A141" s="37"/>
      <c r="B141" s="3"/>
      <c r="C141" s="21"/>
      <c r="D141" s="28"/>
      <c r="E141" s="22"/>
      <c r="F141" s="22"/>
      <c r="M141" s="64"/>
      <c r="N141" s="64"/>
      <c r="Q141" s="64"/>
      <c r="R141" s="64"/>
      <c r="U141" s="30"/>
      <c r="V141" s="104"/>
      <c r="W141" s="37"/>
      <c r="X141" s="37"/>
      <c r="Y141" s="37"/>
      <c r="Z141" s="37"/>
      <c r="AA141" s="37"/>
    </row>
    <row r="142" spans="1:27" s="23" customFormat="1" ht="12.75">
      <c r="A142" s="37"/>
      <c r="B142" s="3"/>
      <c r="C142" s="21"/>
      <c r="D142" s="28"/>
      <c r="E142" s="22"/>
      <c r="F142" s="22"/>
      <c r="M142" s="64"/>
      <c r="N142" s="64"/>
      <c r="Q142" s="64"/>
      <c r="R142" s="64"/>
      <c r="U142" s="30"/>
      <c r="V142" s="104"/>
      <c r="W142" s="37"/>
      <c r="X142" s="37"/>
      <c r="Y142" s="37"/>
      <c r="Z142" s="37"/>
      <c r="AA142" s="37"/>
    </row>
    <row r="143" spans="1:27" s="23" customFormat="1" ht="12.75">
      <c r="A143" s="37"/>
      <c r="B143" s="3"/>
      <c r="C143" s="21"/>
      <c r="D143" s="28"/>
      <c r="E143" s="22"/>
      <c r="F143" s="22"/>
      <c r="M143" s="64"/>
      <c r="N143" s="64"/>
      <c r="Q143" s="64"/>
      <c r="R143" s="64"/>
      <c r="U143" s="30"/>
      <c r="V143" s="104"/>
      <c r="W143" s="37"/>
      <c r="X143" s="37"/>
      <c r="Y143" s="37"/>
      <c r="Z143" s="37"/>
      <c r="AA143" s="37"/>
    </row>
    <row r="144" spans="1:27" s="23" customFormat="1" ht="12.75">
      <c r="A144" s="37"/>
      <c r="B144" s="3"/>
      <c r="C144" s="21"/>
      <c r="D144" s="28"/>
      <c r="E144" s="22"/>
      <c r="F144" s="22"/>
      <c r="M144" s="64"/>
      <c r="N144" s="64"/>
      <c r="Q144" s="64"/>
      <c r="R144" s="64"/>
      <c r="U144" s="30"/>
      <c r="V144" s="104"/>
      <c r="W144" s="37"/>
      <c r="X144" s="37"/>
      <c r="Y144" s="37"/>
      <c r="Z144" s="37"/>
      <c r="AA144" s="37"/>
    </row>
    <row r="145" spans="1:27" s="23" customFormat="1" ht="12.75">
      <c r="A145" s="37"/>
      <c r="B145" s="3"/>
      <c r="C145" s="21"/>
      <c r="D145" s="28"/>
      <c r="E145" s="22"/>
      <c r="F145" s="22"/>
      <c r="M145" s="64"/>
      <c r="N145" s="64"/>
      <c r="Q145" s="64"/>
      <c r="R145" s="64"/>
      <c r="U145" s="30"/>
      <c r="V145" s="104"/>
      <c r="W145" s="37"/>
      <c r="X145" s="37"/>
      <c r="Y145" s="37"/>
      <c r="Z145" s="37"/>
      <c r="AA145" s="37"/>
    </row>
    <row r="146" spans="1:27" s="23" customFormat="1" ht="12.75">
      <c r="A146" s="37"/>
      <c r="B146" s="3"/>
      <c r="C146" s="21"/>
      <c r="D146" s="28"/>
      <c r="E146" s="22"/>
      <c r="F146" s="22"/>
      <c r="M146" s="64"/>
      <c r="N146" s="64"/>
      <c r="Q146" s="64"/>
      <c r="R146" s="64"/>
      <c r="U146" s="30"/>
      <c r="V146" s="104"/>
      <c r="W146" s="37"/>
      <c r="X146" s="37"/>
      <c r="Y146" s="37"/>
      <c r="Z146" s="37"/>
      <c r="AA146" s="37"/>
    </row>
    <row r="147" spans="1:27" s="23" customFormat="1" ht="12.75">
      <c r="A147" s="37"/>
      <c r="B147" s="3"/>
      <c r="C147" s="21"/>
      <c r="D147" s="28"/>
      <c r="E147" s="22"/>
      <c r="F147" s="22"/>
      <c r="M147" s="64"/>
      <c r="N147" s="64"/>
      <c r="Q147" s="64"/>
      <c r="R147" s="64"/>
      <c r="U147" s="30"/>
      <c r="V147" s="104"/>
      <c r="W147" s="37"/>
      <c r="X147" s="37"/>
      <c r="Y147" s="37"/>
      <c r="Z147" s="37"/>
      <c r="AA147" s="37"/>
    </row>
    <row r="148" spans="1:27" s="23" customFormat="1" ht="12.75">
      <c r="A148" s="37"/>
      <c r="B148" s="3"/>
      <c r="C148" s="21"/>
      <c r="D148" s="28"/>
      <c r="E148" s="22"/>
      <c r="F148" s="22"/>
      <c r="M148" s="64"/>
      <c r="N148" s="64"/>
      <c r="Q148" s="64"/>
      <c r="R148" s="64"/>
      <c r="U148" s="30"/>
      <c r="V148" s="104"/>
      <c r="W148" s="37"/>
      <c r="X148" s="37"/>
      <c r="Y148" s="37"/>
      <c r="Z148" s="37"/>
      <c r="AA148" s="37"/>
    </row>
    <row r="149" spans="1:27" s="23" customFormat="1" ht="12.75">
      <c r="A149" s="37"/>
      <c r="B149" s="3"/>
      <c r="C149" s="21"/>
      <c r="D149" s="28"/>
      <c r="E149" s="22"/>
      <c r="F149" s="22"/>
      <c r="M149" s="64"/>
      <c r="N149" s="64"/>
      <c r="Q149" s="64"/>
      <c r="R149" s="64"/>
      <c r="U149" s="30"/>
      <c r="V149" s="104"/>
      <c r="W149" s="37"/>
      <c r="X149" s="37"/>
      <c r="Y149" s="37"/>
      <c r="Z149" s="37"/>
      <c r="AA149" s="37"/>
    </row>
    <row r="150" spans="1:27" s="23" customFormat="1" ht="12.75">
      <c r="A150" s="37"/>
      <c r="B150" s="3"/>
      <c r="C150" s="21"/>
      <c r="D150" s="28"/>
      <c r="E150" s="22"/>
      <c r="F150" s="22"/>
      <c r="M150" s="64"/>
      <c r="N150" s="64"/>
      <c r="Q150" s="64"/>
      <c r="R150" s="64"/>
      <c r="U150" s="30"/>
      <c r="V150" s="104"/>
      <c r="W150" s="37"/>
      <c r="X150" s="37"/>
      <c r="Y150" s="37"/>
      <c r="Z150" s="37"/>
      <c r="AA150" s="37"/>
    </row>
    <row r="151" spans="1:27" s="23" customFormat="1" ht="12.75">
      <c r="A151" s="37"/>
      <c r="B151" s="3"/>
      <c r="C151" s="21"/>
      <c r="D151" s="28"/>
      <c r="E151" s="22"/>
      <c r="F151" s="22"/>
      <c r="M151" s="64"/>
      <c r="N151" s="64"/>
      <c r="Q151" s="64"/>
      <c r="R151" s="64"/>
      <c r="U151" s="30"/>
      <c r="V151" s="104"/>
      <c r="W151" s="37"/>
      <c r="X151" s="37"/>
      <c r="Y151" s="37"/>
      <c r="Z151" s="37"/>
      <c r="AA151" s="37"/>
    </row>
    <row r="152" spans="1:27" s="23" customFormat="1" ht="12.75">
      <c r="A152" s="37"/>
      <c r="B152" s="3"/>
      <c r="C152" s="21"/>
      <c r="D152" s="28"/>
      <c r="E152" s="22"/>
      <c r="F152" s="22"/>
      <c r="M152" s="64"/>
      <c r="N152" s="64"/>
      <c r="Q152" s="64"/>
      <c r="R152" s="64"/>
      <c r="U152" s="30"/>
      <c r="V152" s="104"/>
      <c r="W152" s="37"/>
      <c r="X152" s="37"/>
      <c r="Y152" s="37"/>
      <c r="Z152" s="37"/>
      <c r="AA152" s="37"/>
    </row>
    <row r="153" spans="1:27" s="23" customFormat="1" ht="12.75">
      <c r="A153" s="37"/>
      <c r="B153" s="3"/>
      <c r="C153" s="21"/>
      <c r="D153" s="28"/>
      <c r="E153" s="22"/>
      <c r="F153" s="22"/>
      <c r="M153" s="64"/>
      <c r="N153" s="64"/>
      <c r="Q153" s="64"/>
      <c r="R153" s="64"/>
      <c r="U153" s="30"/>
      <c r="V153" s="104"/>
      <c r="W153" s="37"/>
      <c r="X153" s="37"/>
      <c r="Y153" s="37"/>
      <c r="Z153" s="37"/>
      <c r="AA153" s="37"/>
    </row>
    <row r="154" spans="1:27" s="23" customFormat="1" ht="12.75">
      <c r="A154" s="37"/>
      <c r="B154" s="3"/>
      <c r="C154" s="21"/>
      <c r="D154" s="28"/>
      <c r="E154" s="22"/>
      <c r="F154" s="22"/>
      <c r="M154" s="64"/>
      <c r="N154" s="64"/>
      <c r="Q154" s="64"/>
      <c r="R154" s="64"/>
      <c r="U154" s="30"/>
      <c r="V154" s="104"/>
      <c r="W154" s="37"/>
      <c r="X154" s="37"/>
      <c r="Y154" s="37"/>
      <c r="Z154" s="37"/>
      <c r="AA154" s="37"/>
    </row>
    <row r="155" spans="1:27" s="23" customFormat="1" ht="12.75">
      <c r="A155" s="37"/>
      <c r="B155" s="3"/>
      <c r="C155" s="21"/>
      <c r="D155" s="28"/>
      <c r="E155" s="22"/>
      <c r="F155" s="22"/>
      <c r="M155" s="64"/>
      <c r="N155" s="64"/>
      <c r="Q155" s="64"/>
      <c r="R155" s="64"/>
      <c r="U155" s="30"/>
      <c r="V155" s="104"/>
      <c r="W155" s="37"/>
      <c r="X155" s="37"/>
      <c r="Y155" s="37"/>
      <c r="Z155" s="37"/>
      <c r="AA155" s="37"/>
    </row>
    <row r="156" spans="1:27" s="23" customFormat="1" ht="12.75">
      <c r="A156" s="37"/>
      <c r="B156" s="3"/>
      <c r="C156" s="21"/>
      <c r="D156" s="28"/>
      <c r="E156" s="22"/>
      <c r="F156" s="22"/>
      <c r="M156" s="64"/>
      <c r="N156" s="64"/>
      <c r="Q156" s="64"/>
      <c r="R156" s="64"/>
      <c r="U156" s="30"/>
      <c r="V156" s="104"/>
      <c r="W156" s="37"/>
      <c r="X156" s="37"/>
      <c r="Y156" s="37"/>
      <c r="Z156" s="37"/>
      <c r="AA156" s="37"/>
    </row>
    <row r="157" spans="1:27" s="23" customFormat="1" ht="12.75">
      <c r="A157" s="37"/>
      <c r="B157" s="3"/>
      <c r="C157" s="21"/>
      <c r="D157" s="28"/>
      <c r="E157" s="22"/>
      <c r="F157" s="22"/>
      <c r="M157" s="64"/>
      <c r="N157" s="64"/>
      <c r="Q157" s="64"/>
      <c r="R157" s="64"/>
      <c r="U157" s="30"/>
      <c r="V157" s="104"/>
      <c r="W157" s="37"/>
      <c r="X157" s="37"/>
      <c r="Y157" s="37"/>
      <c r="Z157" s="37"/>
      <c r="AA157" s="37"/>
    </row>
    <row r="158" spans="1:27" s="23" customFormat="1" ht="12.75">
      <c r="A158" s="37"/>
      <c r="B158" s="3"/>
      <c r="C158" s="21"/>
      <c r="D158" s="28"/>
      <c r="E158" s="22"/>
      <c r="F158" s="22"/>
      <c r="M158" s="64"/>
      <c r="N158" s="64"/>
      <c r="Q158" s="64"/>
      <c r="R158" s="64"/>
      <c r="U158" s="30"/>
      <c r="V158" s="104"/>
      <c r="W158" s="37"/>
      <c r="X158" s="37"/>
      <c r="Y158" s="37"/>
      <c r="Z158" s="37"/>
      <c r="AA158" s="37"/>
    </row>
    <row r="159" spans="1:27" s="23" customFormat="1" ht="12.75">
      <c r="A159" s="37"/>
      <c r="B159" s="3"/>
      <c r="C159" s="21"/>
      <c r="D159" s="28"/>
      <c r="E159" s="22"/>
      <c r="F159" s="22"/>
      <c r="M159" s="64"/>
      <c r="N159" s="64"/>
      <c r="Q159" s="64"/>
      <c r="R159" s="64"/>
      <c r="U159" s="30"/>
      <c r="V159" s="104"/>
      <c r="W159" s="37"/>
      <c r="X159" s="37"/>
      <c r="Y159" s="37"/>
      <c r="Z159" s="37"/>
      <c r="AA159" s="37"/>
    </row>
    <row r="160" spans="1:27" s="23" customFormat="1" ht="12.75">
      <c r="A160" s="37"/>
      <c r="B160" s="3"/>
      <c r="C160" s="21"/>
      <c r="D160" s="28"/>
      <c r="E160" s="22"/>
      <c r="F160" s="22"/>
      <c r="M160" s="64"/>
      <c r="N160" s="64"/>
      <c r="Q160" s="64"/>
      <c r="R160" s="64"/>
      <c r="U160" s="30"/>
      <c r="V160" s="104"/>
      <c r="W160" s="37"/>
      <c r="X160" s="37"/>
      <c r="Y160" s="37"/>
      <c r="Z160" s="37"/>
      <c r="AA160" s="37"/>
    </row>
    <row r="161" spans="1:27" s="23" customFormat="1" ht="12.75">
      <c r="A161" s="37"/>
      <c r="B161" s="3"/>
      <c r="C161" s="21"/>
      <c r="D161" s="28"/>
      <c r="E161" s="22"/>
      <c r="F161" s="22"/>
      <c r="M161" s="64"/>
      <c r="N161" s="64"/>
      <c r="Q161" s="64"/>
      <c r="R161" s="64"/>
      <c r="U161" s="30"/>
      <c r="V161" s="104"/>
      <c r="W161" s="37"/>
      <c r="X161" s="37"/>
      <c r="Y161" s="37"/>
      <c r="Z161" s="37"/>
      <c r="AA161" s="37"/>
    </row>
    <row r="162" spans="1:27" s="23" customFormat="1" ht="12.75">
      <c r="A162" s="37"/>
      <c r="B162" s="3"/>
      <c r="C162" s="21"/>
      <c r="D162" s="28"/>
      <c r="E162" s="22"/>
      <c r="F162" s="22"/>
      <c r="M162" s="64"/>
      <c r="N162" s="64"/>
      <c r="Q162" s="64"/>
      <c r="R162" s="64"/>
      <c r="U162" s="30"/>
      <c r="V162" s="104"/>
      <c r="W162" s="37"/>
      <c r="X162" s="37"/>
      <c r="Y162" s="37"/>
      <c r="Z162" s="37"/>
      <c r="AA162" s="37"/>
    </row>
  </sheetData>
  <sheetProtection/>
  <mergeCells count="11">
    <mergeCell ref="Q1:R1"/>
    <mergeCell ref="S1:T1"/>
    <mergeCell ref="U1:V1"/>
    <mergeCell ref="U2:V2"/>
    <mergeCell ref="O1:P1"/>
    <mergeCell ref="B1:D1"/>
    <mergeCell ref="E1:F1"/>
    <mergeCell ref="G1:H1"/>
    <mergeCell ref="I1:J1"/>
    <mergeCell ref="K1:L1"/>
    <mergeCell ref="M1:N1"/>
  </mergeCells>
  <printOptions horizontalCentered="1" verticalCentered="1"/>
  <pageMargins left="0.39375" right="0.39375" top="0.5097222222222222" bottom="0.5201388888888889" header="0.5118055555555556" footer="0.5118055555555556"/>
  <pageSetup fitToHeight="1" fitToWidth="1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22" customWidth="1"/>
    <col min="2" max="2" width="20.7109375" style="22" customWidth="1"/>
    <col min="3" max="3" width="16.140625" style="22" customWidth="1"/>
    <col min="4" max="4" width="29.28125" style="29" customWidth="1"/>
    <col min="5" max="5" width="9.00390625" style="29" customWidth="1"/>
    <col min="6" max="6" width="9.00390625" style="249" customWidth="1"/>
    <col min="7" max="12" width="8.8515625" style="22" customWidth="1"/>
    <col min="13" max="14" width="8.8515625" style="123" customWidth="1"/>
    <col min="15" max="16" width="8.8515625" style="22" customWidth="1"/>
    <col min="17" max="17" width="10.140625" style="22" customWidth="1"/>
    <col min="18" max="18" width="9.421875" style="22" customWidth="1"/>
    <col min="19" max="20" width="8.8515625" style="22" customWidth="1"/>
    <col min="21" max="21" width="8.8515625" style="124" customWidth="1"/>
    <col min="22" max="22" width="8.8515625" style="92" customWidth="1"/>
    <col min="23" max="27" width="9.140625" style="22" hidden="1" customWidth="1"/>
    <col min="28" max="28" width="0" style="22" hidden="1" customWidth="1"/>
    <col min="29" max="16384" width="9.140625" style="22" customWidth="1"/>
  </cols>
  <sheetData>
    <row r="1" spans="1:27" s="3" customFormat="1" ht="13.5" thickBot="1">
      <c r="A1" s="1"/>
      <c r="B1" s="287" t="s">
        <v>553</v>
      </c>
      <c r="C1" s="288"/>
      <c r="D1" s="289"/>
      <c r="E1" s="296" t="s">
        <v>224</v>
      </c>
      <c r="F1" s="297"/>
      <c r="G1" s="274" t="s">
        <v>170</v>
      </c>
      <c r="H1" s="274"/>
      <c r="I1" s="280" t="s">
        <v>205</v>
      </c>
      <c r="J1" s="280"/>
      <c r="K1" s="274" t="s">
        <v>546</v>
      </c>
      <c r="L1" s="274"/>
      <c r="M1" s="275" t="s">
        <v>206</v>
      </c>
      <c r="N1" s="275"/>
      <c r="O1" s="274" t="s">
        <v>556</v>
      </c>
      <c r="P1" s="274"/>
      <c r="Q1" s="275" t="s">
        <v>169</v>
      </c>
      <c r="R1" s="275"/>
      <c r="S1" s="274" t="s">
        <v>171</v>
      </c>
      <c r="T1" s="274"/>
      <c r="U1" s="295" t="s">
        <v>156</v>
      </c>
      <c r="V1" s="295"/>
      <c r="W1" s="2"/>
      <c r="X1" s="2"/>
      <c r="Y1" s="2"/>
      <c r="Z1" s="2"/>
      <c r="AA1" s="2"/>
    </row>
    <row r="2" spans="1:27" s="3" customFormat="1" ht="13.5" thickBot="1">
      <c r="A2" s="33"/>
      <c r="B2" s="19"/>
      <c r="C2" s="4"/>
      <c r="D2" s="25"/>
      <c r="E2" s="58">
        <v>0.008530092592592593</v>
      </c>
      <c r="F2" s="247"/>
      <c r="G2" s="35">
        <v>0.015949074074074074</v>
      </c>
      <c r="H2" s="32"/>
      <c r="I2" s="39">
        <v>0.018460648148148146</v>
      </c>
      <c r="J2" s="34"/>
      <c r="K2" s="35">
        <v>0.009398148148148149</v>
      </c>
      <c r="L2" s="32"/>
      <c r="M2" s="39">
        <v>0.02074074074074074</v>
      </c>
      <c r="N2" s="40"/>
      <c r="O2" s="35"/>
      <c r="P2" s="32"/>
      <c r="Q2" s="39"/>
      <c r="R2" s="40"/>
      <c r="S2" s="35">
        <v>0.023298611111111107</v>
      </c>
      <c r="T2" s="32"/>
      <c r="U2" s="295"/>
      <c r="V2" s="295"/>
      <c r="W2" s="2"/>
      <c r="X2" s="2"/>
      <c r="Y2" s="2"/>
      <c r="Z2" s="2"/>
      <c r="AA2" s="2"/>
    </row>
    <row r="3" spans="1:27" s="3" customFormat="1" ht="13.5" thickBot="1">
      <c r="A3" s="1" t="s">
        <v>774</v>
      </c>
      <c r="B3" s="5" t="s">
        <v>158</v>
      </c>
      <c r="C3" s="6" t="s">
        <v>159</v>
      </c>
      <c r="D3" s="26" t="s">
        <v>160</v>
      </c>
      <c r="E3" s="60" t="s">
        <v>161</v>
      </c>
      <c r="F3" s="248" t="s">
        <v>162</v>
      </c>
      <c r="G3" s="7" t="s">
        <v>161</v>
      </c>
      <c r="H3" s="8" t="s">
        <v>162</v>
      </c>
      <c r="I3" s="9" t="s">
        <v>161</v>
      </c>
      <c r="J3" s="10" t="s">
        <v>162</v>
      </c>
      <c r="K3" s="11" t="s">
        <v>753</v>
      </c>
      <c r="L3" s="8" t="s">
        <v>754</v>
      </c>
      <c r="M3" s="17" t="s">
        <v>161</v>
      </c>
      <c r="N3" s="18" t="s">
        <v>162</v>
      </c>
      <c r="O3" s="11"/>
      <c r="P3" s="8"/>
      <c r="Q3" s="17" t="s">
        <v>161</v>
      </c>
      <c r="R3" s="18" t="s">
        <v>162</v>
      </c>
      <c r="S3" s="11" t="s">
        <v>161</v>
      </c>
      <c r="T3" s="8" t="s">
        <v>162</v>
      </c>
      <c r="U3" s="41" t="s">
        <v>163</v>
      </c>
      <c r="V3" s="102" t="s">
        <v>164</v>
      </c>
      <c r="W3" s="2" t="s">
        <v>165</v>
      </c>
      <c r="X3" s="2">
        <v>1000</v>
      </c>
      <c r="Y3" s="2"/>
      <c r="Z3" s="2"/>
      <c r="AA3" s="2"/>
    </row>
    <row r="4" spans="1:28" s="3" customFormat="1" ht="12.75" customHeight="1">
      <c r="A4" s="209">
        <v>1</v>
      </c>
      <c r="B4" s="250" t="s">
        <v>176</v>
      </c>
      <c r="C4" s="250" t="s">
        <v>177</v>
      </c>
      <c r="D4" s="250" t="s">
        <v>209</v>
      </c>
      <c r="E4" s="212">
        <v>0.008530092592592593</v>
      </c>
      <c r="F4" s="240">
        <f aca="true" t="shared" si="0" ref="F4:F12">IF(E4="","",E$2/(E4)*$X$3)</f>
        <v>1000</v>
      </c>
      <c r="G4" s="252">
        <v>0.016550925925925924</v>
      </c>
      <c r="H4" s="253">
        <v>963</v>
      </c>
      <c r="I4" s="254">
        <v>0.018472222222222223</v>
      </c>
      <c r="J4" s="213">
        <f aca="true" t="shared" si="1" ref="J4:J38">IF(I4="","",I$2/(I4)*$X$3)</f>
        <v>999.3734335839597</v>
      </c>
      <c r="K4" s="255">
        <v>0.009398148148148162</v>
      </c>
      <c r="L4" s="217">
        <f aca="true" t="shared" si="2" ref="L4:L12">IF(K4="","",K$2/(K4)*$X$3)</f>
        <v>999.9999999999985</v>
      </c>
      <c r="M4" s="256">
        <v>0.02074074074074074</v>
      </c>
      <c r="N4" s="218">
        <f aca="true" t="shared" si="3" ref="N4:N38">IF(M4="","",M$2/(M4)*$X$3)</f>
        <v>1000</v>
      </c>
      <c r="O4" s="257"/>
      <c r="P4" s="257"/>
      <c r="Q4" s="256">
        <v>0.011122685185185185</v>
      </c>
      <c r="R4" s="258">
        <v>1000</v>
      </c>
      <c r="S4" s="259">
        <v>0.023298611111111107</v>
      </c>
      <c r="T4" s="215">
        <f aca="true" t="shared" si="4" ref="T4:T38">IF(S4="","",S$2/(S4)*$X$3)</f>
        <v>1000</v>
      </c>
      <c r="U4" s="233">
        <f aca="true" t="shared" si="5" ref="U4:U38">IF(B4="","",SUM(H4,J4,N4,R4,T4,P4,L4,F4))</f>
        <v>6962.373433583958</v>
      </c>
      <c r="V4" s="221">
        <f>T4+R4+N4</f>
        <v>3000</v>
      </c>
      <c r="W4" s="15">
        <f>IF(H4="",0,H4)</f>
        <v>963</v>
      </c>
      <c r="X4" s="15">
        <f>IF(J4="",0,J4)</f>
        <v>999.3734335839597</v>
      </c>
      <c r="Y4" s="15">
        <f>IF(N4="",0,N4)</f>
        <v>1000</v>
      </c>
      <c r="Z4" s="15">
        <f>IF(R4="",0,R4)</f>
        <v>1000</v>
      </c>
      <c r="AA4" s="15">
        <f>IF(T4="",0,T4)</f>
        <v>1000</v>
      </c>
      <c r="AB4" s="15" t="e">
        <f>IF(#REF!="",0,#REF!)</f>
        <v>#REF!</v>
      </c>
    </row>
    <row r="5" spans="1:27" s="79" customFormat="1" ht="12.75" customHeight="1">
      <c r="A5" s="138">
        <v>2</v>
      </c>
      <c r="B5" s="251" t="s">
        <v>215</v>
      </c>
      <c r="C5" s="251" t="s">
        <v>263</v>
      </c>
      <c r="D5" s="251" t="s">
        <v>557</v>
      </c>
      <c r="E5" s="115"/>
      <c r="F5" s="147">
        <f t="shared" si="0"/>
      </c>
      <c r="G5" s="80">
        <v>0.015949074074074074</v>
      </c>
      <c r="H5" s="146">
        <v>1000</v>
      </c>
      <c r="I5" s="111">
        <v>0.018460648148148146</v>
      </c>
      <c r="J5" s="150">
        <f t="shared" si="1"/>
        <v>1000</v>
      </c>
      <c r="K5" s="80">
        <v>0.010439814814814811</v>
      </c>
      <c r="L5" s="146">
        <f t="shared" si="2"/>
        <v>900.2217294900225</v>
      </c>
      <c r="M5" s="111">
        <v>0.02226851851851852</v>
      </c>
      <c r="N5" s="147">
        <f t="shared" si="3"/>
        <v>931.3929313929312</v>
      </c>
      <c r="O5" s="80"/>
      <c r="P5" s="146"/>
      <c r="Q5" s="111"/>
      <c r="R5" s="147">
        <f>IF(Q5="","",Q$2/(Q5)*$X$3)</f>
      </c>
      <c r="S5" s="80">
        <v>0.0249537037037037</v>
      </c>
      <c r="T5" s="146">
        <f t="shared" si="4"/>
        <v>933.6734693877551</v>
      </c>
      <c r="U5" s="148">
        <f t="shared" si="5"/>
        <v>4765.288130270709</v>
      </c>
      <c r="V5" s="162">
        <f>H5+J5+T5</f>
        <v>2933.673469387755</v>
      </c>
      <c r="W5" s="138" t="s">
        <v>166</v>
      </c>
      <c r="X5" s="138">
        <v>3</v>
      </c>
      <c r="Y5" s="138"/>
      <c r="Z5" s="138"/>
      <c r="AA5" s="138"/>
    </row>
    <row r="6" spans="1:29" s="79" customFormat="1" ht="12.75" customHeight="1">
      <c r="A6" s="209">
        <v>3</v>
      </c>
      <c r="B6" s="204" t="s">
        <v>101</v>
      </c>
      <c r="C6" s="79" t="s">
        <v>102</v>
      </c>
      <c r="D6" s="204" t="s">
        <v>259</v>
      </c>
      <c r="E6" s="115">
        <v>0.008935185185185187</v>
      </c>
      <c r="F6" s="147">
        <f t="shared" si="0"/>
        <v>954.663212435233</v>
      </c>
      <c r="G6" s="80">
        <v>0.01798611111111111</v>
      </c>
      <c r="H6" s="146">
        <v>886</v>
      </c>
      <c r="I6" s="206">
        <v>0.01945601851851852</v>
      </c>
      <c r="J6" s="150">
        <f t="shared" si="1"/>
        <v>948.83997620464</v>
      </c>
      <c r="K6" s="80">
        <v>0.010011574074074074</v>
      </c>
      <c r="L6" s="146">
        <f t="shared" si="2"/>
        <v>938.728323699422</v>
      </c>
      <c r="M6" s="111">
        <v>0.022303240740740738</v>
      </c>
      <c r="N6" s="147">
        <f t="shared" si="3"/>
        <v>929.9429164504411</v>
      </c>
      <c r="O6" s="80"/>
      <c r="P6" s="146"/>
      <c r="Q6" s="111">
        <v>0.011932870370370371</v>
      </c>
      <c r="R6" s="147">
        <v>932</v>
      </c>
      <c r="S6" s="80">
        <v>0.026747685185185183</v>
      </c>
      <c r="T6" s="146">
        <f t="shared" si="4"/>
        <v>871.0514928602336</v>
      </c>
      <c r="U6" s="148">
        <f t="shared" si="5"/>
        <v>6461.225921649969</v>
      </c>
      <c r="V6" s="162">
        <f>F6+J6+L6</f>
        <v>2842.231512339295</v>
      </c>
      <c r="W6" s="151">
        <f aca="true" t="shared" si="6" ref="W6:W36">IF(H6="",0,H6)</f>
        <v>886</v>
      </c>
      <c r="X6" s="151">
        <f aca="true" t="shared" si="7" ref="X6:X36">IF(J6="",0,J6)</f>
        <v>948.83997620464</v>
      </c>
      <c r="Y6" s="151">
        <f aca="true" t="shared" si="8" ref="Y6:Y36">IF(N6="",0,N6)</f>
        <v>929.9429164504411</v>
      </c>
      <c r="Z6" s="151">
        <f aca="true" t="shared" si="9" ref="Z6:Z36">IF(R6="",0,R6)</f>
        <v>932</v>
      </c>
      <c r="AA6" s="151">
        <f aca="true" t="shared" si="10" ref="AA6:AA36">IF(T6="",0,T6)</f>
        <v>871.0514928602336</v>
      </c>
      <c r="AB6" s="151" t="e">
        <f>IF(#REF!="",0,#REF!)</f>
        <v>#REF!</v>
      </c>
      <c r="AC6" s="154"/>
    </row>
    <row r="7" spans="1:28" s="79" customFormat="1" ht="12.75" customHeight="1">
      <c r="A7" s="138">
        <v>4</v>
      </c>
      <c r="B7" s="251" t="s">
        <v>255</v>
      </c>
      <c r="C7" s="251" t="s">
        <v>213</v>
      </c>
      <c r="D7" s="251" t="s">
        <v>178</v>
      </c>
      <c r="E7" s="115">
        <v>0.009918981481481482</v>
      </c>
      <c r="F7" s="147">
        <f t="shared" si="0"/>
        <v>859.9766627771295</v>
      </c>
      <c r="G7" s="80"/>
      <c r="H7" s="146">
        <f>IF(G7="","",G$2/(G7)*$X$3)</f>
      </c>
      <c r="I7" s="111">
        <v>0.020763888888888887</v>
      </c>
      <c r="J7" s="150">
        <f t="shared" si="1"/>
        <v>889.0746934225194</v>
      </c>
      <c r="K7" s="80">
        <v>0.010555555555555561</v>
      </c>
      <c r="L7" s="146">
        <f t="shared" si="2"/>
        <v>890.350877192982</v>
      </c>
      <c r="M7" s="111">
        <v>0.023541666666666666</v>
      </c>
      <c r="N7" s="147">
        <f t="shared" si="3"/>
        <v>881.0226155358899</v>
      </c>
      <c r="O7" s="80"/>
      <c r="P7" s="146"/>
      <c r="Q7" s="111">
        <v>0.013287037037037036</v>
      </c>
      <c r="R7" s="147">
        <v>837</v>
      </c>
      <c r="S7" s="80">
        <v>0.02791666666666667</v>
      </c>
      <c r="T7" s="146">
        <f t="shared" si="4"/>
        <v>834.5771144278605</v>
      </c>
      <c r="U7" s="148">
        <f t="shared" si="5"/>
        <v>5192.001963356382</v>
      </c>
      <c r="V7" s="162">
        <f>L7+J7+N7</f>
        <v>2660.4481861513914</v>
      </c>
      <c r="W7" s="151">
        <f t="shared" si="6"/>
        <v>0</v>
      </c>
      <c r="X7" s="151">
        <f t="shared" si="7"/>
        <v>889.0746934225194</v>
      </c>
      <c r="Y7" s="151">
        <f t="shared" si="8"/>
        <v>881.0226155358899</v>
      </c>
      <c r="Z7" s="151">
        <f t="shared" si="9"/>
        <v>837</v>
      </c>
      <c r="AA7" s="151">
        <f t="shared" si="10"/>
        <v>834.5771144278605</v>
      </c>
      <c r="AB7" s="151" t="e">
        <f>IF(#REF!="",0,#REF!)</f>
        <v>#REF!</v>
      </c>
    </row>
    <row r="8" spans="1:28" s="79" customFormat="1" ht="12.75" customHeight="1">
      <c r="A8" s="209">
        <v>5</v>
      </c>
      <c r="B8" s="133" t="s">
        <v>335</v>
      </c>
      <c r="C8" s="56" t="s">
        <v>336</v>
      </c>
      <c r="D8" s="57" t="s">
        <v>206</v>
      </c>
      <c r="E8" s="115"/>
      <c r="F8" s="147">
        <f t="shared" si="0"/>
      </c>
      <c r="G8" s="80">
        <v>0.019918981481481482</v>
      </c>
      <c r="H8" s="146">
        <f>IF(G8="","",G$2/(G8)*$X$3)</f>
        <v>800.6972690296338</v>
      </c>
      <c r="I8" s="111"/>
      <c r="J8" s="150">
        <f t="shared" si="1"/>
      </c>
      <c r="K8" s="80"/>
      <c r="L8" s="146">
        <f t="shared" si="2"/>
      </c>
      <c r="M8" s="111">
        <v>0.02685185185185185</v>
      </c>
      <c r="N8" s="147">
        <f t="shared" si="3"/>
        <v>772.4137931034484</v>
      </c>
      <c r="O8" s="80"/>
      <c r="P8" s="146"/>
      <c r="Q8" s="111">
        <v>0.014976851851851852</v>
      </c>
      <c r="R8" s="147">
        <v>742</v>
      </c>
      <c r="S8" s="80"/>
      <c r="T8" s="146">
        <f t="shared" si="4"/>
      </c>
      <c r="U8" s="148">
        <f t="shared" si="5"/>
        <v>2315.111062133082</v>
      </c>
      <c r="V8" s="162">
        <f>H8+N8+R8</f>
        <v>2315.111062133082</v>
      </c>
      <c r="W8" s="151">
        <f t="shared" si="6"/>
        <v>800.6972690296338</v>
      </c>
      <c r="X8" s="151">
        <f t="shared" si="7"/>
        <v>0</v>
      </c>
      <c r="Y8" s="151">
        <f t="shared" si="8"/>
        <v>772.4137931034484</v>
      </c>
      <c r="Z8" s="151">
        <f t="shared" si="9"/>
        <v>742</v>
      </c>
      <c r="AA8" s="151">
        <f t="shared" si="10"/>
        <v>0</v>
      </c>
      <c r="AB8" s="151" t="e">
        <f>IF(#REF!="",0,#REF!)</f>
        <v>#REF!</v>
      </c>
    </row>
    <row r="9" spans="1:28" s="79" customFormat="1" ht="12.75" customHeight="1">
      <c r="A9" s="138">
        <v>6</v>
      </c>
      <c r="B9" s="133" t="s">
        <v>186</v>
      </c>
      <c r="C9" s="56" t="s">
        <v>333</v>
      </c>
      <c r="D9" s="57" t="s">
        <v>178</v>
      </c>
      <c r="E9" s="115"/>
      <c r="F9" s="147">
        <f t="shared" si="0"/>
      </c>
      <c r="G9" s="80">
        <v>0.016747685185185185</v>
      </c>
      <c r="H9" s="146">
        <v>952</v>
      </c>
      <c r="I9" s="111"/>
      <c r="J9" s="150">
        <f t="shared" si="1"/>
      </c>
      <c r="K9" s="80"/>
      <c r="L9" s="146">
        <f t="shared" si="2"/>
      </c>
      <c r="M9" s="111"/>
      <c r="N9" s="147">
        <f t="shared" si="3"/>
      </c>
      <c r="O9" s="80"/>
      <c r="P9" s="146"/>
      <c r="Q9" s="111">
        <v>0.011805555555555555</v>
      </c>
      <c r="R9" s="147">
        <v>942</v>
      </c>
      <c r="S9" s="80"/>
      <c r="T9" s="146">
        <f t="shared" si="4"/>
      </c>
      <c r="U9" s="148">
        <f t="shared" si="5"/>
        <v>1894</v>
      </c>
      <c r="V9" s="162">
        <f>R9+H9</f>
        <v>1894</v>
      </c>
      <c r="W9" s="151">
        <f t="shared" si="6"/>
        <v>952</v>
      </c>
      <c r="X9" s="151">
        <f t="shared" si="7"/>
        <v>0</v>
      </c>
      <c r="Y9" s="151">
        <f t="shared" si="8"/>
        <v>0</v>
      </c>
      <c r="Z9" s="151">
        <f t="shared" si="9"/>
        <v>942</v>
      </c>
      <c r="AA9" s="151">
        <f t="shared" si="10"/>
        <v>0</v>
      </c>
      <c r="AB9" s="151" t="e">
        <f>IF(#REF!="",0,#REF!)</f>
        <v>#REF!</v>
      </c>
    </row>
    <row r="10" spans="1:29" s="79" customFormat="1" ht="12.75" customHeight="1">
      <c r="A10" s="209">
        <v>7</v>
      </c>
      <c r="B10" s="204" t="s">
        <v>99</v>
      </c>
      <c r="C10" s="79" t="s">
        <v>100</v>
      </c>
      <c r="D10" s="204"/>
      <c r="E10" s="115"/>
      <c r="F10" s="147">
        <f t="shared" si="0"/>
      </c>
      <c r="G10" s="80"/>
      <c r="H10" s="146">
        <f aca="true" t="shared" si="11" ref="H10:H18">IF(G10="","",G$2/(G10)*$X$3)</f>
      </c>
      <c r="I10" s="206">
        <v>0.02347222222222222</v>
      </c>
      <c r="J10" s="150">
        <f t="shared" si="1"/>
        <v>786.4891518737672</v>
      </c>
      <c r="K10" s="80"/>
      <c r="L10" s="146">
        <f t="shared" si="2"/>
      </c>
      <c r="M10" s="111">
        <v>0.027962962962962964</v>
      </c>
      <c r="N10" s="147">
        <f t="shared" si="3"/>
        <v>741.7218543046357</v>
      </c>
      <c r="O10" s="80"/>
      <c r="P10" s="146"/>
      <c r="Q10" s="111"/>
      <c r="R10" s="147">
        <f>IF(Q10="","",Q$2/(Q10)*$X$3)</f>
      </c>
      <c r="S10" s="80"/>
      <c r="T10" s="146">
        <f t="shared" si="4"/>
      </c>
      <c r="U10" s="148">
        <f t="shared" si="5"/>
        <v>1528.2110061784028</v>
      </c>
      <c r="V10" s="162">
        <f>N10+J10</f>
        <v>1528.2110061784028</v>
      </c>
      <c r="W10" s="151">
        <f t="shared" si="6"/>
        <v>0</v>
      </c>
      <c r="X10" s="151">
        <f t="shared" si="7"/>
        <v>786.4891518737672</v>
      </c>
      <c r="Y10" s="151">
        <f t="shared" si="8"/>
        <v>741.7218543046357</v>
      </c>
      <c r="Z10" s="151">
        <f t="shared" si="9"/>
        <v>0</v>
      </c>
      <c r="AA10" s="151">
        <f t="shared" si="10"/>
        <v>0</v>
      </c>
      <c r="AB10" s="151" t="e">
        <f>IF(#REF!="",0,#REF!)</f>
        <v>#REF!</v>
      </c>
      <c r="AC10" s="154"/>
    </row>
    <row r="11" spans="1:29" s="79" customFormat="1" ht="12.75" customHeight="1">
      <c r="A11" s="138">
        <v>8</v>
      </c>
      <c r="B11" s="251" t="s">
        <v>265</v>
      </c>
      <c r="C11" s="251" t="s">
        <v>373</v>
      </c>
      <c r="D11" s="251" t="s">
        <v>178</v>
      </c>
      <c r="E11" s="115"/>
      <c r="F11" s="147">
        <f t="shared" si="0"/>
      </c>
      <c r="G11" s="80"/>
      <c r="H11" s="146">
        <f t="shared" si="11"/>
      </c>
      <c r="I11" s="111"/>
      <c r="J11" s="150">
        <f t="shared" si="1"/>
      </c>
      <c r="K11" s="80">
        <v>0.01296296296296296</v>
      </c>
      <c r="L11" s="146">
        <f t="shared" si="2"/>
        <v>725.0000000000002</v>
      </c>
      <c r="M11" s="111"/>
      <c r="N11" s="147">
        <f t="shared" si="3"/>
      </c>
      <c r="O11" s="80"/>
      <c r="P11" s="146"/>
      <c r="Q11" s="111">
        <v>0.014618055555555556</v>
      </c>
      <c r="R11" s="147">
        <v>760</v>
      </c>
      <c r="S11" s="80"/>
      <c r="T11" s="146">
        <f t="shared" si="4"/>
      </c>
      <c r="U11" s="148">
        <f t="shared" si="5"/>
        <v>1485.0000000000002</v>
      </c>
      <c r="V11" s="162">
        <f>R11+L11</f>
        <v>1485.0000000000002</v>
      </c>
      <c r="W11" s="151">
        <f t="shared" si="6"/>
        <v>0</v>
      </c>
      <c r="X11" s="151">
        <f t="shared" si="7"/>
        <v>0</v>
      </c>
      <c r="Y11" s="151">
        <f t="shared" si="8"/>
        <v>0</v>
      </c>
      <c r="Z11" s="151">
        <f t="shared" si="9"/>
        <v>760</v>
      </c>
      <c r="AA11" s="151">
        <f t="shared" si="10"/>
        <v>0</v>
      </c>
      <c r="AB11" s="151" t="e">
        <f>IF(#REF!="",0,#REF!)</f>
        <v>#REF!</v>
      </c>
      <c r="AC11" s="154"/>
    </row>
    <row r="12" spans="1:29" s="79" customFormat="1" ht="12.75" customHeight="1">
      <c r="A12" s="209">
        <v>9</v>
      </c>
      <c r="B12" s="204" t="s">
        <v>106</v>
      </c>
      <c r="C12" s="79" t="s">
        <v>107</v>
      </c>
      <c r="D12" s="204" t="s">
        <v>260</v>
      </c>
      <c r="E12" s="115"/>
      <c r="F12" s="147">
        <f t="shared" si="0"/>
      </c>
      <c r="G12" s="80"/>
      <c r="H12" s="146">
        <f t="shared" si="11"/>
      </c>
      <c r="I12" s="206">
        <v>0.024606481481481483</v>
      </c>
      <c r="J12" s="150">
        <f t="shared" si="1"/>
        <v>750.2351834430855</v>
      </c>
      <c r="K12" s="80"/>
      <c r="L12" s="146">
        <f t="shared" si="2"/>
      </c>
      <c r="M12" s="111">
        <v>0.02854166666666667</v>
      </c>
      <c r="N12" s="147">
        <f t="shared" si="3"/>
        <v>726.6828872668287</v>
      </c>
      <c r="O12" s="80"/>
      <c r="P12" s="146"/>
      <c r="Q12" s="111"/>
      <c r="R12" s="147">
        <f>IF(Q12="","",Q$2/(Q12)*$X$3)</f>
      </c>
      <c r="S12" s="80"/>
      <c r="T12" s="146">
        <f t="shared" si="4"/>
      </c>
      <c r="U12" s="148">
        <f t="shared" si="5"/>
        <v>1476.9180707099142</v>
      </c>
      <c r="V12" s="162">
        <f>J12+N12</f>
        <v>1476.9180707099142</v>
      </c>
      <c r="W12" s="151">
        <f t="shared" si="6"/>
        <v>0</v>
      </c>
      <c r="X12" s="151">
        <f t="shared" si="7"/>
        <v>750.2351834430855</v>
      </c>
      <c r="Y12" s="151">
        <f t="shared" si="8"/>
        <v>726.6828872668287</v>
      </c>
      <c r="Z12" s="151">
        <f t="shared" si="9"/>
        <v>0</v>
      </c>
      <c r="AA12" s="151">
        <f t="shared" si="10"/>
        <v>0</v>
      </c>
      <c r="AB12" s="151" t="e">
        <f>IF(#REF!="",0,#REF!)</f>
        <v>#REF!</v>
      </c>
      <c r="AC12" s="154"/>
    </row>
    <row r="13" spans="1:29" s="79" customFormat="1" ht="12.75" customHeight="1">
      <c r="A13" s="138">
        <v>10</v>
      </c>
      <c r="B13" s="79" t="s">
        <v>775</v>
      </c>
      <c r="C13" s="79" t="s">
        <v>776</v>
      </c>
      <c r="D13" s="79" t="s">
        <v>133</v>
      </c>
      <c r="F13" s="147"/>
      <c r="G13" s="80"/>
      <c r="H13" s="146">
        <f t="shared" si="11"/>
      </c>
      <c r="I13" s="111"/>
      <c r="J13" s="150">
        <f t="shared" si="1"/>
      </c>
      <c r="K13" s="80"/>
      <c r="L13" s="146"/>
      <c r="M13" s="111"/>
      <c r="N13" s="147">
        <f t="shared" si="3"/>
      </c>
      <c r="O13" s="80"/>
      <c r="P13" s="146"/>
      <c r="Q13" s="111"/>
      <c r="R13" s="147">
        <f>IF(Q13="","",Q$2/(Q13)*$X$3)</f>
      </c>
      <c r="S13" s="80">
        <v>0.023796296296296298</v>
      </c>
      <c r="T13" s="146">
        <f t="shared" si="4"/>
        <v>979.0856031128402</v>
      </c>
      <c r="U13" s="148">
        <f t="shared" si="5"/>
        <v>979.0856031128402</v>
      </c>
      <c r="V13" s="162">
        <f>T13</f>
        <v>979.0856031128402</v>
      </c>
      <c r="W13" s="151">
        <f t="shared" si="6"/>
        <v>0</v>
      </c>
      <c r="X13" s="151">
        <f t="shared" si="7"/>
        <v>0</v>
      </c>
      <c r="Y13" s="151">
        <f t="shared" si="8"/>
        <v>0</v>
      </c>
      <c r="Z13" s="151">
        <f t="shared" si="9"/>
        <v>0</v>
      </c>
      <c r="AA13" s="151">
        <f t="shared" si="10"/>
        <v>979.0856031128402</v>
      </c>
      <c r="AB13" s="151" t="e">
        <f>IF(#REF!="",0,#REF!)</f>
        <v>#REF!</v>
      </c>
      <c r="AC13" s="154"/>
    </row>
    <row r="14" spans="1:28" s="79" customFormat="1" ht="12.75" customHeight="1">
      <c r="A14" s="209">
        <v>11</v>
      </c>
      <c r="B14" s="133" t="s">
        <v>388</v>
      </c>
      <c r="C14" s="56" t="s">
        <v>529</v>
      </c>
      <c r="D14" s="57"/>
      <c r="E14" s="115"/>
      <c r="F14" s="147">
        <f aca="true" t="shared" si="12" ref="F14:F23">IF(E14="","",E$2/(E14)*$X$3)</f>
      </c>
      <c r="G14" s="80"/>
      <c r="H14" s="146">
        <f t="shared" si="11"/>
      </c>
      <c r="I14" s="111"/>
      <c r="J14" s="150">
        <f t="shared" si="1"/>
      </c>
      <c r="K14" s="80"/>
      <c r="L14" s="146">
        <f aca="true" t="shared" si="13" ref="L14:L23">IF(K14="","",K$2/(K14)*$X$3)</f>
      </c>
      <c r="M14" s="111"/>
      <c r="N14" s="147">
        <f t="shared" si="3"/>
      </c>
      <c r="O14" s="80"/>
      <c r="P14" s="146"/>
      <c r="Q14" s="111">
        <v>0.01144675925925926</v>
      </c>
      <c r="R14" s="147">
        <v>971</v>
      </c>
      <c r="S14" s="80"/>
      <c r="T14" s="146">
        <f t="shared" si="4"/>
      </c>
      <c r="U14" s="148">
        <f t="shared" si="5"/>
        <v>971</v>
      </c>
      <c r="V14" s="162">
        <f>R14</f>
        <v>971</v>
      </c>
      <c r="W14" s="151">
        <f t="shared" si="6"/>
        <v>0</v>
      </c>
      <c r="X14" s="151">
        <f t="shared" si="7"/>
        <v>0</v>
      </c>
      <c r="Y14" s="151">
        <f t="shared" si="8"/>
        <v>0</v>
      </c>
      <c r="Z14" s="151">
        <f t="shared" si="9"/>
        <v>971</v>
      </c>
      <c r="AA14" s="151">
        <f t="shared" si="10"/>
        <v>0</v>
      </c>
      <c r="AB14" s="151" t="e">
        <f>IF(#REF!="",0,#REF!)</f>
        <v>#REF!</v>
      </c>
    </row>
    <row r="15" spans="1:28" s="79" customFormat="1" ht="12.75" customHeight="1">
      <c r="A15" s="138">
        <v>12</v>
      </c>
      <c r="B15" s="251" t="s">
        <v>261</v>
      </c>
      <c r="C15" s="251" t="s">
        <v>262</v>
      </c>
      <c r="D15" s="251"/>
      <c r="E15" s="115"/>
      <c r="F15" s="147">
        <f t="shared" si="12"/>
      </c>
      <c r="G15" s="80"/>
      <c r="H15" s="146">
        <f t="shared" si="11"/>
      </c>
      <c r="I15" s="111"/>
      <c r="J15" s="150">
        <f t="shared" si="1"/>
      </c>
      <c r="K15" s="80">
        <v>0.01021990740740742</v>
      </c>
      <c r="L15" s="146">
        <f t="shared" si="13"/>
        <v>919.5922989807464</v>
      </c>
      <c r="M15" s="111"/>
      <c r="N15" s="147">
        <f t="shared" si="3"/>
      </c>
      <c r="O15" s="80"/>
      <c r="P15" s="146"/>
      <c r="Q15" s="111"/>
      <c r="R15" s="147">
        <f>IF(Q15="","",Q$2/(Q15)*$X$3)</f>
      </c>
      <c r="S15" s="80"/>
      <c r="T15" s="146">
        <f t="shared" si="4"/>
      </c>
      <c r="U15" s="148">
        <f t="shared" si="5"/>
        <v>919.5922989807464</v>
      </c>
      <c r="V15" s="162">
        <f>L15</f>
        <v>919.5922989807464</v>
      </c>
      <c r="W15" s="151">
        <f t="shared" si="6"/>
        <v>0</v>
      </c>
      <c r="X15" s="151">
        <f t="shared" si="7"/>
        <v>0</v>
      </c>
      <c r="Y15" s="151">
        <f t="shared" si="8"/>
        <v>0</v>
      </c>
      <c r="Z15" s="151">
        <f t="shared" si="9"/>
        <v>0</v>
      </c>
      <c r="AA15" s="151">
        <f t="shared" si="10"/>
        <v>0</v>
      </c>
      <c r="AB15" s="151" t="e">
        <f>IF(#REF!="",0,#REF!)</f>
        <v>#REF!</v>
      </c>
    </row>
    <row r="16" spans="1:28" s="79" customFormat="1" ht="12.75" customHeight="1">
      <c r="A16" s="209">
        <v>13</v>
      </c>
      <c r="B16" s="133" t="s">
        <v>530</v>
      </c>
      <c r="C16" s="56" t="s">
        <v>531</v>
      </c>
      <c r="D16" s="57" t="s">
        <v>532</v>
      </c>
      <c r="E16" s="115"/>
      <c r="F16" s="147">
        <f t="shared" si="12"/>
      </c>
      <c r="G16" s="80"/>
      <c r="H16" s="146">
        <f t="shared" si="11"/>
      </c>
      <c r="I16" s="111"/>
      <c r="J16" s="150">
        <f t="shared" si="1"/>
      </c>
      <c r="K16" s="80"/>
      <c r="L16" s="146">
        <f t="shared" si="13"/>
      </c>
      <c r="M16" s="111"/>
      <c r="N16" s="147">
        <f t="shared" si="3"/>
      </c>
      <c r="O16" s="80"/>
      <c r="P16" s="146"/>
      <c r="Q16" s="111">
        <v>0.012210648148148146</v>
      </c>
      <c r="R16" s="147">
        <v>910</v>
      </c>
      <c r="S16" s="80"/>
      <c r="T16" s="146">
        <f t="shared" si="4"/>
      </c>
      <c r="U16" s="148">
        <f t="shared" si="5"/>
        <v>910</v>
      </c>
      <c r="V16" s="162">
        <f>R16</f>
        <v>910</v>
      </c>
      <c r="W16" s="151">
        <f t="shared" si="6"/>
        <v>0</v>
      </c>
      <c r="X16" s="151">
        <f t="shared" si="7"/>
        <v>0</v>
      </c>
      <c r="Y16" s="151">
        <f t="shared" si="8"/>
        <v>0</v>
      </c>
      <c r="Z16" s="151">
        <f t="shared" si="9"/>
        <v>910</v>
      </c>
      <c r="AA16" s="151">
        <f t="shared" si="10"/>
        <v>0</v>
      </c>
      <c r="AB16" s="151" t="e">
        <f>IF(#REF!="",0,#REF!)</f>
        <v>#REF!</v>
      </c>
    </row>
    <row r="17" spans="1:29" s="79" customFormat="1" ht="12.75" customHeight="1">
      <c r="A17" s="138">
        <v>14</v>
      </c>
      <c r="B17" s="133" t="s">
        <v>362</v>
      </c>
      <c r="C17" s="56" t="s">
        <v>354</v>
      </c>
      <c r="D17" s="57" t="s">
        <v>533</v>
      </c>
      <c r="E17" s="115"/>
      <c r="F17" s="147">
        <f t="shared" si="12"/>
      </c>
      <c r="G17" s="80"/>
      <c r="H17" s="146">
        <f t="shared" si="11"/>
      </c>
      <c r="I17" s="111"/>
      <c r="J17" s="150">
        <f t="shared" si="1"/>
      </c>
      <c r="K17" s="80"/>
      <c r="L17" s="146">
        <f t="shared" si="13"/>
      </c>
      <c r="M17" s="111"/>
      <c r="N17" s="147">
        <f t="shared" si="3"/>
      </c>
      <c r="O17" s="80"/>
      <c r="P17" s="146"/>
      <c r="Q17" s="111">
        <v>0.012326388888888888</v>
      </c>
      <c r="R17" s="147">
        <v>902</v>
      </c>
      <c r="S17" s="80"/>
      <c r="T17" s="146">
        <f t="shared" si="4"/>
      </c>
      <c r="U17" s="148">
        <f t="shared" si="5"/>
        <v>902</v>
      </c>
      <c r="V17" s="162">
        <f>R17</f>
        <v>902</v>
      </c>
      <c r="W17" s="151">
        <f t="shared" si="6"/>
        <v>0</v>
      </c>
      <c r="X17" s="151">
        <f t="shared" si="7"/>
        <v>0</v>
      </c>
      <c r="Y17" s="151">
        <f t="shared" si="8"/>
        <v>0</v>
      </c>
      <c r="Z17" s="151">
        <f t="shared" si="9"/>
        <v>902</v>
      </c>
      <c r="AA17" s="151">
        <f t="shared" si="10"/>
        <v>0</v>
      </c>
      <c r="AB17" s="151" t="e">
        <f>IF(#REF!="",0,#REF!)</f>
        <v>#REF!</v>
      </c>
      <c r="AC17" s="154"/>
    </row>
    <row r="18" spans="1:28" s="79" customFormat="1" ht="12.75" customHeight="1">
      <c r="A18" s="209">
        <v>15</v>
      </c>
      <c r="B18" s="204" t="s">
        <v>84</v>
      </c>
      <c r="C18" s="79" t="s">
        <v>189</v>
      </c>
      <c r="D18" s="204" t="s">
        <v>230</v>
      </c>
      <c r="E18" s="115"/>
      <c r="F18" s="147">
        <f t="shared" si="12"/>
      </c>
      <c r="G18" s="80"/>
      <c r="H18" s="146">
        <f t="shared" si="11"/>
      </c>
      <c r="I18" s="206">
        <v>0.020555555555555556</v>
      </c>
      <c r="J18" s="150">
        <f t="shared" si="1"/>
        <v>898.0855855855855</v>
      </c>
      <c r="K18" s="80"/>
      <c r="L18" s="146">
        <f t="shared" si="13"/>
      </c>
      <c r="M18" s="111"/>
      <c r="N18" s="147">
        <f t="shared" si="3"/>
      </c>
      <c r="O18" s="80"/>
      <c r="P18" s="146"/>
      <c r="Q18" s="111"/>
      <c r="R18" s="147">
        <f>IF(Q18="","",Q$2/(Q18)*$X$3)</f>
      </c>
      <c r="S18" s="80"/>
      <c r="T18" s="146">
        <f t="shared" si="4"/>
      </c>
      <c r="U18" s="148">
        <f t="shared" si="5"/>
        <v>898.0855855855855</v>
      </c>
      <c r="V18" s="162">
        <f>J18</f>
        <v>898.0855855855855</v>
      </c>
      <c r="W18" s="151">
        <f t="shared" si="6"/>
        <v>0</v>
      </c>
      <c r="X18" s="151">
        <f t="shared" si="7"/>
        <v>898.0855855855855</v>
      </c>
      <c r="Y18" s="151">
        <f t="shared" si="8"/>
        <v>0</v>
      </c>
      <c r="Z18" s="151">
        <f t="shared" si="9"/>
        <v>0</v>
      </c>
      <c r="AA18" s="151">
        <f t="shared" si="10"/>
        <v>0</v>
      </c>
      <c r="AB18" s="151" t="e">
        <f>IF(#REF!="",0,#REF!)</f>
        <v>#REF!</v>
      </c>
    </row>
    <row r="19" spans="1:28" s="79" customFormat="1" ht="12.75" customHeight="1">
      <c r="A19" s="138">
        <v>16</v>
      </c>
      <c r="B19" s="133" t="s">
        <v>191</v>
      </c>
      <c r="C19" s="56" t="s">
        <v>334</v>
      </c>
      <c r="D19" s="57" t="s">
        <v>320</v>
      </c>
      <c r="E19" s="115"/>
      <c r="F19" s="147">
        <f t="shared" si="12"/>
      </c>
      <c r="G19" s="80">
        <v>0.0178125</v>
      </c>
      <c r="H19" s="146">
        <v>895</v>
      </c>
      <c r="I19" s="111"/>
      <c r="J19" s="150">
        <f t="shared" si="1"/>
      </c>
      <c r="K19" s="80"/>
      <c r="L19" s="146">
        <f t="shared" si="13"/>
      </c>
      <c r="M19" s="111"/>
      <c r="N19" s="147">
        <f t="shared" si="3"/>
      </c>
      <c r="O19" s="80"/>
      <c r="P19" s="146"/>
      <c r="Q19" s="111"/>
      <c r="R19" s="147">
        <f>IF(Q19="","",Q$2/(Q19)*$X$3)</f>
      </c>
      <c r="S19" s="80"/>
      <c r="T19" s="146">
        <f t="shared" si="4"/>
      </c>
      <c r="U19" s="148">
        <f t="shared" si="5"/>
        <v>895</v>
      </c>
      <c r="V19" s="162">
        <f>H19</f>
        <v>895</v>
      </c>
      <c r="W19" s="151">
        <f t="shared" si="6"/>
        <v>895</v>
      </c>
      <c r="X19" s="151">
        <f t="shared" si="7"/>
        <v>0</v>
      </c>
      <c r="Y19" s="151">
        <f t="shared" si="8"/>
        <v>0</v>
      </c>
      <c r="Z19" s="151">
        <f t="shared" si="9"/>
        <v>0</v>
      </c>
      <c r="AA19" s="151">
        <f t="shared" si="10"/>
        <v>0</v>
      </c>
      <c r="AB19" s="151" t="e">
        <f>IF(#REF!="",0,#REF!)</f>
        <v>#REF!</v>
      </c>
    </row>
    <row r="20" spans="1:29" s="79" customFormat="1" ht="12.75" customHeight="1">
      <c r="A20" s="209">
        <v>17</v>
      </c>
      <c r="B20" s="133" t="s">
        <v>391</v>
      </c>
      <c r="C20" s="56" t="s">
        <v>534</v>
      </c>
      <c r="D20" s="57" t="s">
        <v>480</v>
      </c>
      <c r="E20" s="115"/>
      <c r="F20" s="147">
        <f t="shared" si="12"/>
      </c>
      <c r="G20" s="80"/>
      <c r="H20" s="146">
        <f aca="true" t="shared" si="14" ref="H20:H38">IF(G20="","",G$2/(G20)*$X$3)</f>
      </c>
      <c r="I20" s="111"/>
      <c r="J20" s="150">
        <f t="shared" si="1"/>
      </c>
      <c r="K20" s="80"/>
      <c r="L20" s="146">
        <f t="shared" si="13"/>
      </c>
      <c r="M20" s="111"/>
      <c r="N20" s="147">
        <f t="shared" si="3"/>
      </c>
      <c r="O20" s="80"/>
      <c r="P20" s="146"/>
      <c r="Q20" s="111">
        <v>0.012777777777777777</v>
      </c>
      <c r="R20" s="147">
        <v>870</v>
      </c>
      <c r="S20" s="80"/>
      <c r="T20" s="146">
        <f t="shared" si="4"/>
      </c>
      <c r="U20" s="148">
        <f t="shared" si="5"/>
        <v>870</v>
      </c>
      <c r="V20" s="162">
        <f>R20</f>
        <v>870</v>
      </c>
      <c r="W20" s="151">
        <f t="shared" si="6"/>
        <v>0</v>
      </c>
      <c r="X20" s="151">
        <f t="shared" si="7"/>
        <v>0</v>
      </c>
      <c r="Y20" s="151">
        <f t="shared" si="8"/>
        <v>0</v>
      </c>
      <c r="Z20" s="151">
        <f t="shared" si="9"/>
        <v>870</v>
      </c>
      <c r="AA20" s="151">
        <f t="shared" si="10"/>
        <v>0</v>
      </c>
      <c r="AB20" s="151" t="e">
        <f>IF(#REF!="",0,#REF!)</f>
        <v>#REF!</v>
      </c>
      <c r="AC20" s="154"/>
    </row>
    <row r="21" spans="1:29" s="79" customFormat="1" ht="12.75" customHeight="1">
      <c r="A21" s="138">
        <v>18</v>
      </c>
      <c r="B21" s="133" t="s">
        <v>535</v>
      </c>
      <c r="C21" s="56" t="s">
        <v>536</v>
      </c>
      <c r="D21" s="57" t="s">
        <v>174</v>
      </c>
      <c r="E21" s="115"/>
      <c r="F21" s="147">
        <f t="shared" si="12"/>
      </c>
      <c r="G21" s="80"/>
      <c r="H21" s="146">
        <f t="shared" si="14"/>
      </c>
      <c r="I21" s="111"/>
      <c r="J21" s="150">
        <f t="shared" si="1"/>
      </c>
      <c r="K21" s="80"/>
      <c r="L21" s="146">
        <f t="shared" si="13"/>
      </c>
      <c r="M21" s="111"/>
      <c r="N21" s="147">
        <f t="shared" si="3"/>
      </c>
      <c r="O21" s="80"/>
      <c r="P21" s="146"/>
      <c r="Q21" s="111">
        <v>0.012789351851851852</v>
      </c>
      <c r="R21" s="147">
        <v>869</v>
      </c>
      <c r="S21" s="80"/>
      <c r="T21" s="146">
        <f t="shared" si="4"/>
      </c>
      <c r="U21" s="148">
        <f t="shared" si="5"/>
        <v>869</v>
      </c>
      <c r="V21" s="162">
        <f>R21</f>
        <v>869</v>
      </c>
      <c r="W21" s="151">
        <f t="shared" si="6"/>
        <v>0</v>
      </c>
      <c r="X21" s="151">
        <f t="shared" si="7"/>
        <v>0</v>
      </c>
      <c r="Y21" s="151">
        <f t="shared" si="8"/>
        <v>0</v>
      </c>
      <c r="Z21" s="151">
        <f t="shared" si="9"/>
        <v>869</v>
      </c>
      <c r="AA21" s="151">
        <f t="shared" si="10"/>
        <v>0</v>
      </c>
      <c r="AB21" s="151" t="e">
        <f>IF(#REF!="",0,#REF!)</f>
        <v>#REF!</v>
      </c>
      <c r="AC21" s="154"/>
    </row>
    <row r="22" spans="1:28" s="79" customFormat="1" ht="12.75" customHeight="1">
      <c r="A22" s="209">
        <v>19</v>
      </c>
      <c r="B22" s="133" t="s">
        <v>110</v>
      </c>
      <c r="C22" s="56" t="s">
        <v>328</v>
      </c>
      <c r="D22" s="57" t="s">
        <v>206</v>
      </c>
      <c r="E22" s="115"/>
      <c r="F22" s="147">
        <f t="shared" si="12"/>
      </c>
      <c r="G22" s="80"/>
      <c r="H22" s="146">
        <f t="shared" si="14"/>
      </c>
      <c r="I22" s="111"/>
      <c r="J22" s="150">
        <f t="shared" si="1"/>
      </c>
      <c r="K22" s="80"/>
      <c r="L22" s="146">
        <f t="shared" si="13"/>
      </c>
      <c r="M22" s="111">
        <v>0.02414351851851852</v>
      </c>
      <c r="N22" s="147">
        <f t="shared" si="3"/>
        <v>859.0604026845638</v>
      </c>
      <c r="O22" s="80"/>
      <c r="P22" s="146"/>
      <c r="Q22" s="111"/>
      <c r="R22" s="147">
        <f>IF(Q22="","",Q$2/(Q22)*$X$3)</f>
      </c>
      <c r="S22" s="80"/>
      <c r="T22" s="146">
        <f t="shared" si="4"/>
      </c>
      <c r="U22" s="148">
        <f t="shared" si="5"/>
        <v>859.0604026845638</v>
      </c>
      <c r="V22" s="162">
        <f>N22</f>
        <v>859.0604026845638</v>
      </c>
      <c r="W22" s="151">
        <f t="shared" si="6"/>
        <v>0</v>
      </c>
      <c r="X22" s="151">
        <f t="shared" si="7"/>
        <v>0</v>
      </c>
      <c r="Y22" s="151">
        <f t="shared" si="8"/>
        <v>859.0604026845638</v>
      </c>
      <c r="Z22" s="151">
        <f t="shared" si="9"/>
        <v>0</v>
      </c>
      <c r="AA22" s="151">
        <f t="shared" si="10"/>
        <v>0</v>
      </c>
      <c r="AB22" s="151" t="e">
        <f>IF(#REF!="",0,#REF!)</f>
        <v>#REF!</v>
      </c>
    </row>
    <row r="23" spans="1:28" s="79" customFormat="1" ht="12.75" customHeight="1">
      <c r="A23" s="138">
        <v>20</v>
      </c>
      <c r="B23" s="251" t="s">
        <v>254</v>
      </c>
      <c r="C23" s="251" t="s">
        <v>264</v>
      </c>
      <c r="D23" s="251"/>
      <c r="E23" s="115"/>
      <c r="F23" s="147">
        <f t="shared" si="12"/>
      </c>
      <c r="G23" s="80"/>
      <c r="H23" s="146">
        <f t="shared" si="14"/>
      </c>
      <c r="I23" s="111"/>
      <c r="J23" s="150">
        <f t="shared" si="1"/>
      </c>
      <c r="K23" s="80">
        <v>0.011319444444444444</v>
      </c>
      <c r="L23" s="146">
        <f t="shared" si="13"/>
        <v>830.2658486707567</v>
      </c>
      <c r="M23" s="111"/>
      <c r="N23" s="147">
        <f t="shared" si="3"/>
      </c>
      <c r="O23" s="80"/>
      <c r="P23" s="146"/>
      <c r="Q23" s="111"/>
      <c r="R23" s="147">
        <f>IF(Q23="","",Q$2/(Q23)*$X$3)</f>
      </c>
      <c r="S23" s="80"/>
      <c r="T23" s="146">
        <f t="shared" si="4"/>
      </c>
      <c r="U23" s="148">
        <f t="shared" si="5"/>
        <v>830.2658486707567</v>
      </c>
      <c r="V23" s="162">
        <f>L23</f>
        <v>830.2658486707567</v>
      </c>
      <c r="W23" s="151">
        <f t="shared" si="6"/>
        <v>0</v>
      </c>
      <c r="X23" s="151">
        <f t="shared" si="7"/>
        <v>0</v>
      </c>
      <c r="Y23" s="151">
        <f t="shared" si="8"/>
        <v>0</v>
      </c>
      <c r="Z23" s="151">
        <f t="shared" si="9"/>
        <v>0</v>
      </c>
      <c r="AA23" s="151">
        <f t="shared" si="10"/>
        <v>0</v>
      </c>
      <c r="AB23" s="151" t="e">
        <f>IF(#REF!="",0,#REF!)</f>
        <v>#REF!</v>
      </c>
    </row>
    <row r="24" spans="1:29" s="79" customFormat="1" ht="12.75" customHeight="1">
      <c r="A24" s="209">
        <v>21</v>
      </c>
      <c r="B24" s="79" t="s">
        <v>777</v>
      </c>
      <c r="C24" s="79" t="s">
        <v>778</v>
      </c>
      <c r="D24" s="79" t="s">
        <v>135</v>
      </c>
      <c r="F24" s="147"/>
      <c r="G24" s="80"/>
      <c r="H24" s="146">
        <f t="shared" si="14"/>
      </c>
      <c r="I24" s="111"/>
      <c r="J24" s="150">
        <f t="shared" si="1"/>
      </c>
      <c r="K24" s="80"/>
      <c r="L24" s="146"/>
      <c r="M24" s="111"/>
      <c r="N24" s="147">
        <f t="shared" si="3"/>
      </c>
      <c r="O24" s="80"/>
      <c r="P24" s="146"/>
      <c r="Q24" s="111"/>
      <c r="R24" s="147">
        <f>IF(Q24="","",Q$2/(Q24)*$X$3)</f>
      </c>
      <c r="S24" s="80">
        <v>0.02953703703703704</v>
      </c>
      <c r="T24" s="146">
        <f t="shared" si="4"/>
        <v>788.7931034482757</v>
      </c>
      <c r="U24" s="148">
        <f t="shared" si="5"/>
        <v>788.7931034482757</v>
      </c>
      <c r="V24" s="162">
        <f>T24</f>
        <v>788.7931034482757</v>
      </c>
      <c r="W24" s="151">
        <f t="shared" si="6"/>
        <v>0</v>
      </c>
      <c r="X24" s="151">
        <f t="shared" si="7"/>
        <v>0</v>
      </c>
      <c r="Y24" s="151">
        <f t="shared" si="8"/>
        <v>0</v>
      </c>
      <c r="Z24" s="151">
        <f t="shared" si="9"/>
        <v>0</v>
      </c>
      <c r="AA24" s="151">
        <f t="shared" si="10"/>
        <v>788.7931034482757</v>
      </c>
      <c r="AB24" s="151" t="e">
        <f>IF(#REF!="",0,#REF!)</f>
        <v>#REF!</v>
      </c>
      <c r="AC24" s="154"/>
    </row>
    <row r="25" spans="1:29" s="79" customFormat="1" ht="12.75" customHeight="1">
      <c r="A25" s="138">
        <v>22</v>
      </c>
      <c r="B25" s="204" t="s">
        <v>97</v>
      </c>
      <c r="C25" s="79" t="s">
        <v>98</v>
      </c>
      <c r="D25" s="204"/>
      <c r="E25" s="115"/>
      <c r="F25" s="147">
        <f aca="true" t="shared" si="15" ref="F25:F36">IF(E25="","",E$2/(E25)*$X$3)</f>
      </c>
      <c r="G25" s="80"/>
      <c r="H25" s="146">
        <f t="shared" si="14"/>
      </c>
      <c r="I25" s="206">
        <v>0.02414351851851852</v>
      </c>
      <c r="J25" s="150">
        <f t="shared" si="1"/>
        <v>764.6212847555129</v>
      </c>
      <c r="K25" s="80"/>
      <c r="L25" s="146">
        <f>IF(K25="","",K$2/(K25)*$X$3)</f>
      </c>
      <c r="M25" s="111"/>
      <c r="N25" s="147">
        <f t="shared" si="3"/>
      </c>
      <c r="O25" s="80"/>
      <c r="P25" s="146"/>
      <c r="Q25" s="111"/>
      <c r="R25" s="147">
        <f>IF(Q25="","",Q$2/(Q25)*$X$3)</f>
      </c>
      <c r="S25" s="80"/>
      <c r="T25" s="146">
        <f t="shared" si="4"/>
      </c>
      <c r="U25" s="148">
        <f t="shared" si="5"/>
        <v>764.6212847555129</v>
      </c>
      <c r="V25" s="162">
        <f>J25</f>
        <v>764.6212847555129</v>
      </c>
      <c r="W25" s="151">
        <f t="shared" si="6"/>
        <v>0</v>
      </c>
      <c r="X25" s="151">
        <f t="shared" si="7"/>
        <v>764.6212847555129</v>
      </c>
      <c r="Y25" s="151">
        <f t="shared" si="8"/>
        <v>0</v>
      </c>
      <c r="Z25" s="151">
        <f t="shared" si="9"/>
        <v>0</v>
      </c>
      <c r="AA25" s="151">
        <f t="shared" si="10"/>
        <v>0</v>
      </c>
      <c r="AB25" s="151" t="e">
        <f>IF(#REF!="",0,#REF!)</f>
        <v>#REF!</v>
      </c>
      <c r="AC25" s="154"/>
    </row>
    <row r="26" spans="1:28" s="79" customFormat="1" ht="12.75" customHeight="1">
      <c r="A26" s="209">
        <v>23</v>
      </c>
      <c r="B26" s="133" t="s">
        <v>111</v>
      </c>
      <c r="C26" s="56" t="s">
        <v>112</v>
      </c>
      <c r="D26" s="57" t="s">
        <v>206</v>
      </c>
      <c r="E26" s="115"/>
      <c r="F26" s="147">
        <f t="shared" si="15"/>
      </c>
      <c r="G26" s="80"/>
      <c r="H26" s="146">
        <f t="shared" si="14"/>
      </c>
      <c r="I26" s="111"/>
      <c r="J26" s="150">
        <f t="shared" si="1"/>
      </c>
      <c r="K26" s="80"/>
      <c r="L26" s="146"/>
      <c r="M26" s="111">
        <v>0.027604166666666666</v>
      </c>
      <c r="N26" s="147">
        <f t="shared" si="3"/>
        <v>751.3626834381552</v>
      </c>
      <c r="O26" s="80"/>
      <c r="P26" s="146"/>
      <c r="Q26" s="111"/>
      <c r="R26" s="147">
        <f>IF(Q26="","",Q$2/(Q26)*$X$3)</f>
      </c>
      <c r="S26" s="80"/>
      <c r="T26" s="146">
        <f t="shared" si="4"/>
      </c>
      <c r="U26" s="148">
        <f t="shared" si="5"/>
        <v>751.3626834381552</v>
      </c>
      <c r="V26" s="162">
        <f>N26</f>
        <v>751.3626834381552</v>
      </c>
      <c r="W26" s="151">
        <f t="shared" si="6"/>
        <v>0</v>
      </c>
      <c r="X26" s="151">
        <f t="shared" si="7"/>
        <v>0</v>
      </c>
      <c r="Y26" s="151">
        <f t="shared" si="8"/>
        <v>751.3626834381552</v>
      </c>
      <c r="Z26" s="151">
        <f t="shared" si="9"/>
        <v>0</v>
      </c>
      <c r="AA26" s="151">
        <f t="shared" si="10"/>
        <v>0</v>
      </c>
      <c r="AB26" s="151" t="e">
        <f>IF(#REF!="",0,#REF!)</f>
        <v>#REF!</v>
      </c>
    </row>
    <row r="27" spans="1:28" s="79" customFormat="1" ht="12.75" customHeight="1">
      <c r="A27" s="138">
        <v>24</v>
      </c>
      <c r="B27" s="133" t="s">
        <v>537</v>
      </c>
      <c r="C27" s="56" t="s">
        <v>375</v>
      </c>
      <c r="D27" s="57" t="s">
        <v>459</v>
      </c>
      <c r="E27" s="115"/>
      <c r="F27" s="147">
        <f t="shared" si="15"/>
      </c>
      <c r="G27" s="80"/>
      <c r="H27" s="146">
        <f t="shared" si="14"/>
      </c>
      <c r="I27" s="111"/>
      <c r="J27" s="150">
        <f t="shared" si="1"/>
      </c>
      <c r="K27" s="80"/>
      <c r="L27" s="146">
        <f aca="true" t="shared" si="16" ref="L27:L36">IF(K27="","",K$2/(K27)*$X$3)</f>
      </c>
      <c r="M27" s="111"/>
      <c r="N27" s="147">
        <f t="shared" si="3"/>
      </c>
      <c r="O27" s="80"/>
      <c r="P27" s="146"/>
      <c r="Q27" s="111">
        <v>0.014826388888888889</v>
      </c>
      <c r="R27" s="147">
        <v>750</v>
      </c>
      <c r="S27" s="80"/>
      <c r="T27" s="146">
        <f t="shared" si="4"/>
      </c>
      <c r="U27" s="148">
        <f t="shared" si="5"/>
        <v>750</v>
      </c>
      <c r="V27" s="162">
        <f>R27</f>
        <v>750</v>
      </c>
      <c r="W27" s="151">
        <f t="shared" si="6"/>
        <v>0</v>
      </c>
      <c r="X27" s="151">
        <f t="shared" si="7"/>
        <v>0</v>
      </c>
      <c r="Y27" s="151">
        <f t="shared" si="8"/>
        <v>0</v>
      </c>
      <c r="Z27" s="151">
        <f t="shared" si="9"/>
        <v>750</v>
      </c>
      <c r="AA27" s="151">
        <f t="shared" si="10"/>
        <v>0</v>
      </c>
      <c r="AB27" s="151" t="e">
        <f>IF(#REF!="",0,#REF!)</f>
        <v>#REF!</v>
      </c>
    </row>
    <row r="28" spans="1:28" s="79" customFormat="1" ht="12.75" customHeight="1">
      <c r="A28" s="209">
        <v>25</v>
      </c>
      <c r="B28" s="204" t="s">
        <v>510</v>
      </c>
      <c r="C28" s="79" t="s">
        <v>109</v>
      </c>
      <c r="D28" s="204" t="s">
        <v>232</v>
      </c>
      <c r="E28" s="115"/>
      <c r="F28" s="147">
        <f t="shared" si="15"/>
      </c>
      <c r="G28" s="80"/>
      <c r="H28" s="146">
        <f t="shared" si="14"/>
      </c>
      <c r="I28" s="206">
        <v>0.02497685185185185</v>
      </c>
      <c r="J28" s="150">
        <f t="shared" si="1"/>
        <v>739.1102873030584</v>
      </c>
      <c r="K28" s="80"/>
      <c r="L28" s="146">
        <f t="shared" si="16"/>
      </c>
      <c r="M28" s="111"/>
      <c r="N28" s="147">
        <f t="shared" si="3"/>
      </c>
      <c r="O28" s="80"/>
      <c r="P28" s="146"/>
      <c r="Q28" s="111"/>
      <c r="R28" s="147">
        <f>IF(Q28="","",Q$2/(Q28)*$X$3)</f>
      </c>
      <c r="S28" s="80"/>
      <c r="T28" s="146">
        <f t="shared" si="4"/>
      </c>
      <c r="U28" s="148">
        <f t="shared" si="5"/>
        <v>739.1102873030584</v>
      </c>
      <c r="V28" s="162">
        <f>J28</f>
        <v>739.1102873030584</v>
      </c>
      <c r="W28" s="151">
        <f t="shared" si="6"/>
        <v>0</v>
      </c>
      <c r="X28" s="151">
        <f t="shared" si="7"/>
        <v>739.1102873030584</v>
      </c>
      <c r="Y28" s="151">
        <f t="shared" si="8"/>
        <v>0</v>
      </c>
      <c r="Z28" s="151">
        <f t="shared" si="9"/>
        <v>0</v>
      </c>
      <c r="AA28" s="151">
        <f t="shared" si="10"/>
        <v>0</v>
      </c>
      <c r="AB28" s="151" t="e">
        <f>IF(#REF!="",0,#REF!)</f>
        <v>#REF!</v>
      </c>
    </row>
    <row r="29" spans="1:28" s="79" customFormat="1" ht="12.75" customHeight="1">
      <c r="A29" s="138">
        <v>26</v>
      </c>
      <c r="B29" s="133" t="s">
        <v>513</v>
      </c>
      <c r="C29" s="56" t="s">
        <v>653</v>
      </c>
      <c r="D29" s="57" t="s">
        <v>174</v>
      </c>
      <c r="E29" s="115"/>
      <c r="F29" s="147">
        <f t="shared" si="15"/>
      </c>
      <c r="G29" s="80"/>
      <c r="H29" s="146">
        <f t="shared" si="14"/>
      </c>
      <c r="I29" s="111"/>
      <c r="J29" s="150">
        <f t="shared" si="1"/>
      </c>
      <c r="K29" s="80"/>
      <c r="L29" s="146">
        <f t="shared" si="16"/>
      </c>
      <c r="M29" s="111"/>
      <c r="N29" s="147">
        <f t="shared" si="3"/>
      </c>
      <c r="O29" s="80"/>
      <c r="P29" s="146"/>
      <c r="Q29" s="111">
        <v>0.015127314814814816</v>
      </c>
      <c r="R29" s="147">
        <v>735</v>
      </c>
      <c r="S29" s="80"/>
      <c r="T29" s="146">
        <f t="shared" si="4"/>
      </c>
      <c r="U29" s="148">
        <f t="shared" si="5"/>
        <v>735</v>
      </c>
      <c r="V29" s="162">
        <f>R29</f>
        <v>735</v>
      </c>
      <c r="W29" s="151">
        <f t="shared" si="6"/>
        <v>0</v>
      </c>
      <c r="X29" s="151">
        <f t="shared" si="7"/>
        <v>0</v>
      </c>
      <c r="Y29" s="151">
        <f t="shared" si="8"/>
        <v>0</v>
      </c>
      <c r="Z29" s="151">
        <f t="shared" si="9"/>
        <v>735</v>
      </c>
      <c r="AA29" s="151">
        <f t="shared" si="10"/>
        <v>0</v>
      </c>
      <c r="AB29" s="151" t="e">
        <f>IF(#REF!="",0,#REF!)</f>
        <v>#REF!</v>
      </c>
    </row>
    <row r="30" spans="1:28" s="79" customFormat="1" ht="12.75" customHeight="1">
      <c r="A30" s="209">
        <v>27</v>
      </c>
      <c r="B30" s="204" t="s">
        <v>187</v>
      </c>
      <c r="C30" s="79" t="s">
        <v>6</v>
      </c>
      <c r="D30" s="204"/>
      <c r="E30" s="115"/>
      <c r="F30" s="147">
        <f t="shared" si="15"/>
      </c>
      <c r="G30" s="80"/>
      <c r="H30" s="146">
        <f t="shared" si="14"/>
      </c>
      <c r="I30" s="206">
        <v>0.026041666666666668</v>
      </c>
      <c r="J30" s="150">
        <f t="shared" si="1"/>
        <v>708.8888888888888</v>
      </c>
      <c r="K30" s="80"/>
      <c r="L30" s="146">
        <f t="shared" si="16"/>
      </c>
      <c r="M30" s="111"/>
      <c r="N30" s="147">
        <f t="shared" si="3"/>
      </c>
      <c r="O30" s="80"/>
      <c r="P30" s="146"/>
      <c r="Q30" s="111"/>
      <c r="R30" s="147">
        <f aca="true" t="shared" si="17" ref="R30:R38">IF(Q30="","",Q$2/(Q30)*$X$3)</f>
      </c>
      <c r="S30" s="80"/>
      <c r="T30" s="146">
        <f t="shared" si="4"/>
      </c>
      <c r="U30" s="148">
        <f t="shared" si="5"/>
        <v>708.8888888888888</v>
      </c>
      <c r="V30" s="162">
        <f>J30</f>
        <v>708.8888888888888</v>
      </c>
      <c r="W30" s="151">
        <f t="shared" si="6"/>
        <v>0</v>
      </c>
      <c r="X30" s="151">
        <f t="shared" si="7"/>
        <v>708.8888888888888</v>
      </c>
      <c r="Y30" s="151">
        <f t="shared" si="8"/>
        <v>0</v>
      </c>
      <c r="Z30" s="151">
        <f t="shared" si="9"/>
        <v>0</v>
      </c>
      <c r="AA30" s="151">
        <f t="shared" si="10"/>
        <v>0</v>
      </c>
      <c r="AB30" s="151" t="e">
        <f>IF(#REF!="",0,#REF!)</f>
        <v>#REF!</v>
      </c>
    </row>
    <row r="31" spans="1:28" s="79" customFormat="1" ht="12.75" customHeight="1">
      <c r="A31" s="138">
        <v>28</v>
      </c>
      <c r="B31" s="251" t="s">
        <v>266</v>
      </c>
      <c r="C31" s="251" t="s">
        <v>211</v>
      </c>
      <c r="D31" s="251" t="s">
        <v>178</v>
      </c>
      <c r="E31" s="115"/>
      <c r="F31" s="147">
        <f t="shared" si="15"/>
      </c>
      <c r="G31" s="80"/>
      <c r="H31" s="146">
        <f t="shared" si="14"/>
      </c>
      <c r="I31" s="111"/>
      <c r="J31" s="150">
        <f t="shared" si="1"/>
      </c>
      <c r="K31" s="80">
        <v>0.013645833333333336</v>
      </c>
      <c r="L31" s="146">
        <f t="shared" si="16"/>
        <v>688.7192536047497</v>
      </c>
      <c r="M31" s="111"/>
      <c r="N31" s="147">
        <f t="shared" si="3"/>
      </c>
      <c r="O31" s="80"/>
      <c r="P31" s="146"/>
      <c r="Q31" s="111"/>
      <c r="R31" s="147">
        <f t="shared" si="17"/>
      </c>
      <c r="S31" s="80"/>
      <c r="T31" s="146">
        <f t="shared" si="4"/>
      </c>
      <c r="U31" s="148">
        <f t="shared" si="5"/>
        <v>688.7192536047497</v>
      </c>
      <c r="V31" s="162">
        <f>L31</f>
        <v>688.7192536047497</v>
      </c>
      <c r="W31" s="151">
        <f t="shared" si="6"/>
        <v>0</v>
      </c>
      <c r="X31" s="151">
        <f t="shared" si="7"/>
        <v>0</v>
      </c>
      <c r="Y31" s="151">
        <f t="shared" si="8"/>
        <v>0</v>
      </c>
      <c r="Z31" s="151">
        <f t="shared" si="9"/>
        <v>0</v>
      </c>
      <c r="AA31" s="151">
        <f t="shared" si="10"/>
        <v>0</v>
      </c>
      <c r="AB31" s="151" t="e">
        <f>IF(#REF!="",0,#REF!)</f>
        <v>#REF!</v>
      </c>
    </row>
    <row r="32" spans="1:28" s="79" customFormat="1" ht="12.75" customHeight="1">
      <c r="A32" s="209">
        <v>29</v>
      </c>
      <c r="B32" s="204" t="s">
        <v>103</v>
      </c>
      <c r="C32" s="79" t="s">
        <v>73</v>
      </c>
      <c r="D32" s="204"/>
      <c r="E32" s="115"/>
      <c r="F32" s="147">
        <f t="shared" si="15"/>
      </c>
      <c r="G32" s="80"/>
      <c r="H32" s="146">
        <f t="shared" si="14"/>
      </c>
      <c r="I32" s="206">
        <v>0.027094907407407408</v>
      </c>
      <c r="J32" s="150">
        <f t="shared" si="1"/>
        <v>681.3327637761639</v>
      </c>
      <c r="K32" s="80"/>
      <c r="L32" s="146">
        <f t="shared" si="16"/>
      </c>
      <c r="M32" s="111"/>
      <c r="N32" s="147">
        <f t="shared" si="3"/>
      </c>
      <c r="O32" s="80"/>
      <c r="P32" s="146"/>
      <c r="Q32" s="111"/>
      <c r="R32" s="147">
        <f t="shared" si="17"/>
      </c>
      <c r="S32" s="80"/>
      <c r="T32" s="146">
        <f t="shared" si="4"/>
      </c>
      <c r="U32" s="148">
        <f t="shared" si="5"/>
        <v>681.3327637761639</v>
      </c>
      <c r="V32" s="162">
        <f>J32</f>
        <v>681.3327637761639</v>
      </c>
      <c r="W32" s="151">
        <f t="shared" si="6"/>
        <v>0</v>
      </c>
      <c r="X32" s="151">
        <f t="shared" si="7"/>
        <v>681.3327637761639</v>
      </c>
      <c r="Y32" s="151">
        <f t="shared" si="8"/>
        <v>0</v>
      </c>
      <c r="Z32" s="151">
        <f t="shared" si="9"/>
        <v>0</v>
      </c>
      <c r="AA32" s="151">
        <f t="shared" si="10"/>
        <v>0</v>
      </c>
      <c r="AB32" s="151" t="e">
        <f>IF(#REF!="",0,#REF!)</f>
        <v>#REF!</v>
      </c>
    </row>
    <row r="33" spans="1:28" s="79" customFormat="1" ht="12.75" customHeight="1">
      <c r="A33" s="138">
        <v>30</v>
      </c>
      <c r="B33" s="204" t="s">
        <v>394</v>
      </c>
      <c r="C33" s="79" t="s">
        <v>70</v>
      </c>
      <c r="D33" s="204"/>
      <c r="E33" s="115"/>
      <c r="F33" s="147">
        <f t="shared" si="15"/>
      </c>
      <c r="G33" s="80"/>
      <c r="H33" s="146">
        <f t="shared" si="14"/>
      </c>
      <c r="I33" s="206">
        <v>0.027743055555555556</v>
      </c>
      <c r="J33" s="150">
        <f t="shared" si="1"/>
        <v>665.4151022110971</v>
      </c>
      <c r="K33" s="80"/>
      <c r="L33" s="146">
        <f t="shared" si="16"/>
      </c>
      <c r="M33" s="111"/>
      <c r="N33" s="147">
        <f t="shared" si="3"/>
      </c>
      <c r="O33" s="80"/>
      <c r="P33" s="146"/>
      <c r="Q33" s="111"/>
      <c r="R33" s="147">
        <f t="shared" si="17"/>
      </c>
      <c r="S33" s="80"/>
      <c r="T33" s="146">
        <f t="shared" si="4"/>
      </c>
      <c r="U33" s="148">
        <f t="shared" si="5"/>
        <v>665.4151022110971</v>
      </c>
      <c r="V33" s="162">
        <f>J33</f>
        <v>665.4151022110971</v>
      </c>
      <c r="W33" s="151">
        <f t="shared" si="6"/>
        <v>0</v>
      </c>
      <c r="X33" s="151">
        <f t="shared" si="7"/>
        <v>665.4151022110971</v>
      </c>
      <c r="Y33" s="151">
        <f t="shared" si="8"/>
        <v>0</v>
      </c>
      <c r="Z33" s="151">
        <f t="shared" si="9"/>
        <v>0</v>
      </c>
      <c r="AA33" s="151">
        <f t="shared" si="10"/>
        <v>0</v>
      </c>
      <c r="AB33" s="151" t="e">
        <f>IF(#REF!="",0,#REF!)</f>
        <v>#REF!</v>
      </c>
    </row>
    <row r="34" spans="1:28" s="79" customFormat="1" ht="12.75" customHeight="1">
      <c r="A34" s="209">
        <v>31</v>
      </c>
      <c r="B34" s="204" t="s">
        <v>108</v>
      </c>
      <c r="C34" s="79" t="s">
        <v>199</v>
      </c>
      <c r="D34" s="204"/>
      <c r="E34" s="115"/>
      <c r="F34" s="147">
        <f t="shared" si="15"/>
      </c>
      <c r="G34" s="80"/>
      <c r="H34" s="146">
        <f t="shared" si="14"/>
      </c>
      <c r="I34" s="206">
        <v>0.028043981481481482</v>
      </c>
      <c r="J34" s="150">
        <f t="shared" si="1"/>
        <v>658.2748658687576</v>
      </c>
      <c r="K34" s="80"/>
      <c r="L34" s="146">
        <f t="shared" si="16"/>
      </c>
      <c r="M34" s="111"/>
      <c r="N34" s="147">
        <f t="shared" si="3"/>
      </c>
      <c r="O34" s="80"/>
      <c r="P34" s="146"/>
      <c r="Q34" s="111"/>
      <c r="R34" s="147">
        <f t="shared" si="17"/>
      </c>
      <c r="S34" s="80"/>
      <c r="T34" s="146">
        <f t="shared" si="4"/>
      </c>
      <c r="U34" s="148">
        <f t="shared" si="5"/>
        <v>658.2748658687576</v>
      </c>
      <c r="V34" s="162">
        <f>J34</f>
        <v>658.2748658687576</v>
      </c>
      <c r="W34" s="151">
        <f t="shared" si="6"/>
        <v>0</v>
      </c>
      <c r="X34" s="151">
        <f t="shared" si="7"/>
        <v>658.2748658687576</v>
      </c>
      <c r="Y34" s="151">
        <f t="shared" si="8"/>
        <v>0</v>
      </c>
      <c r="Z34" s="151">
        <f t="shared" si="9"/>
        <v>0</v>
      </c>
      <c r="AA34" s="151">
        <f t="shared" si="10"/>
        <v>0</v>
      </c>
      <c r="AB34" s="151" t="e">
        <f>IF(#REF!="",0,#REF!)</f>
        <v>#REF!</v>
      </c>
    </row>
    <row r="35" spans="1:28" s="79" customFormat="1" ht="12.75" customHeight="1">
      <c r="A35" s="138">
        <v>32</v>
      </c>
      <c r="B35" s="204" t="s">
        <v>104</v>
      </c>
      <c r="C35" s="79" t="s">
        <v>105</v>
      </c>
      <c r="D35" s="204"/>
      <c r="E35" s="115"/>
      <c r="F35" s="147">
        <f t="shared" si="15"/>
      </c>
      <c r="G35" s="80"/>
      <c r="H35" s="146">
        <f t="shared" si="14"/>
      </c>
      <c r="I35" s="206">
        <v>0.029722222222222223</v>
      </c>
      <c r="J35" s="150">
        <f t="shared" si="1"/>
        <v>621.1059190031152</v>
      </c>
      <c r="K35" s="80"/>
      <c r="L35" s="146">
        <f t="shared" si="16"/>
      </c>
      <c r="M35" s="111"/>
      <c r="N35" s="147">
        <f t="shared" si="3"/>
      </c>
      <c r="O35" s="80"/>
      <c r="P35" s="146"/>
      <c r="Q35" s="111"/>
      <c r="R35" s="147">
        <f t="shared" si="17"/>
      </c>
      <c r="S35" s="80"/>
      <c r="T35" s="146">
        <f t="shared" si="4"/>
      </c>
      <c r="U35" s="148">
        <f t="shared" si="5"/>
        <v>621.1059190031152</v>
      </c>
      <c r="V35" s="162">
        <f>J35</f>
        <v>621.1059190031152</v>
      </c>
      <c r="W35" s="151">
        <f t="shared" si="6"/>
        <v>0</v>
      </c>
      <c r="X35" s="151">
        <f t="shared" si="7"/>
        <v>621.1059190031152</v>
      </c>
      <c r="Y35" s="151">
        <f t="shared" si="8"/>
        <v>0</v>
      </c>
      <c r="Z35" s="151">
        <f t="shared" si="9"/>
        <v>0</v>
      </c>
      <c r="AA35" s="151">
        <f t="shared" si="10"/>
        <v>0</v>
      </c>
      <c r="AB35" s="151" t="e">
        <f>IF(#REF!="",0,#REF!)</f>
        <v>#REF!</v>
      </c>
    </row>
    <row r="36" spans="1:28" s="79" customFormat="1" ht="12.75" customHeight="1">
      <c r="A36" s="209">
        <v>33</v>
      </c>
      <c r="B36" s="204" t="s">
        <v>146</v>
      </c>
      <c r="C36" s="79" t="s">
        <v>30</v>
      </c>
      <c r="D36" s="204"/>
      <c r="E36" s="115"/>
      <c r="F36" s="147">
        <f t="shared" si="15"/>
      </c>
      <c r="G36" s="80"/>
      <c r="H36" s="146">
        <f t="shared" si="14"/>
      </c>
      <c r="I36" s="206">
        <v>0.03013888888888889</v>
      </c>
      <c r="J36" s="150">
        <f t="shared" si="1"/>
        <v>612.5192012288786</v>
      </c>
      <c r="K36" s="80"/>
      <c r="L36" s="146">
        <f t="shared" si="16"/>
      </c>
      <c r="M36" s="111"/>
      <c r="N36" s="147">
        <f t="shared" si="3"/>
      </c>
      <c r="O36" s="80"/>
      <c r="P36" s="146"/>
      <c r="Q36" s="111"/>
      <c r="R36" s="147">
        <f t="shared" si="17"/>
      </c>
      <c r="S36" s="80"/>
      <c r="T36" s="146">
        <f t="shared" si="4"/>
      </c>
      <c r="U36" s="148">
        <f t="shared" si="5"/>
        <v>612.5192012288786</v>
      </c>
      <c r="V36" s="162">
        <f>J36</f>
        <v>612.5192012288786</v>
      </c>
      <c r="W36" s="151">
        <f t="shared" si="6"/>
        <v>0</v>
      </c>
      <c r="X36" s="151">
        <f t="shared" si="7"/>
        <v>612.5192012288786</v>
      </c>
      <c r="Y36" s="151">
        <f t="shared" si="8"/>
        <v>0</v>
      </c>
      <c r="Z36" s="151">
        <f t="shared" si="9"/>
        <v>0</v>
      </c>
      <c r="AA36" s="151">
        <f t="shared" si="10"/>
        <v>0</v>
      </c>
      <c r="AB36" s="151" t="e">
        <f>IF(#REF!="",0,#REF!)</f>
        <v>#REF!</v>
      </c>
    </row>
    <row r="37" spans="1:27" s="79" customFormat="1" ht="12.75" customHeight="1">
      <c r="A37" s="138">
        <v>34</v>
      </c>
      <c r="B37" s="79" t="s">
        <v>779</v>
      </c>
      <c r="C37" s="79" t="s">
        <v>780</v>
      </c>
      <c r="F37" s="147"/>
      <c r="G37" s="80"/>
      <c r="H37" s="146">
        <f t="shared" si="14"/>
      </c>
      <c r="I37" s="111"/>
      <c r="J37" s="150">
        <f t="shared" si="1"/>
      </c>
      <c r="K37" s="80"/>
      <c r="L37" s="146"/>
      <c r="M37" s="111"/>
      <c r="N37" s="147">
        <f t="shared" si="3"/>
      </c>
      <c r="O37" s="80"/>
      <c r="P37" s="146"/>
      <c r="Q37" s="111"/>
      <c r="R37" s="147">
        <f t="shared" si="17"/>
      </c>
      <c r="S37" s="80">
        <v>0.039641203703703706</v>
      </c>
      <c r="T37" s="146">
        <f t="shared" si="4"/>
        <v>587.7372262773721</v>
      </c>
      <c r="U37" s="148">
        <f t="shared" si="5"/>
        <v>587.7372262773721</v>
      </c>
      <c r="V37" s="162">
        <f>T37</f>
        <v>587.7372262773721</v>
      </c>
      <c r="W37" s="138"/>
      <c r="X37" s="138"/>
      <c r="Y37" s="138"/>
      <c r="Z37" s="138"/>
      <c r="AA37" s="138"/>
    </row>
    <row r="38" spans="1:28" s="79" customFormat="1" ht="12.75" customHeight="1">
      <c r="A38" s="209">
        <v>35</v>
      </c>
      <c r="B38" s="133" t="s">
        <v>186</v>
      </c>
      <c r="C38" s="56" t="s">
        <v>113</v>
      </c>
      <c r="D38" s="57" t="s">
        <v>206</v>
      </c>
      <c r="E38" s="115"/>
      <c r="F38" s="147">
        <f>IF(E38="","",E$2/(E38)*$X$3)</f>
      </c>
      <c r="G38" s="80"/>
      <c r="H38" s="146">
        <f t="shared" si="14"/>
      </c>
      <c r="I38" s="111"/>
      <c r="J38" s="150">
        <f t="shared" si="1"/>
      </c>
      <c r="K38" s="80"/>
      <c r="L38" s="146"/>
      <c r="M38" s="111">
        <v>0.03626157407407408</v>
      </c>
      <c r="N38" s="147">
        <f t="shared" si="3"/>
        <v>571.9757421002234</v>
      </c>
      <c r="O38" s="80"/>
      <c r="P38" s="146"/>
      <c r="Q38" s="111"/>
      <c r="R38" s="147">
        <f t="shared" si="17"/>
      </c>
      <c r="S38" s="80"/>
      <c r="T38" s="146">
        <f t="shared" si="4"/>
      </c>
      <c r="U38" s="148">
        <f t="shared" si="5"/>
        <v>571.9757421002234</v>
      </c>
      <c r="V38" s="162">
        <f>N38</f>
        <v>571.9757421002234</v>
      </c>
      <c r="W38" s="151">
        <f>IF(H38="",0,H38)</f>
        <v>0</v>
      </c>
      <c r="X38" s="151">
        <f>IF(J38="",0,J38)</f>
        <v>0</v>
      </c>
      <c r="Y38" s="151">
        <f>IF(N38="",0,N38)</f>
        <v>571.9757421002234</v>
      </c>
      <c r="Z38" s="151">
        <f>IF(R38="",0,R38)</f>
        <v>0</v>
      </c>
      <c r="AA38" s="151">
        <f>IF(T38="",0,T38)</f>
        <v>0</v>
      </c>
      <c r="AB38" s="151" t="e">
        <f>IF(#REF!="",0,#REF!)</f>
        <v>#REF!</v>
      </c>
    </row>
    <row r="39" spans="1:28" s="79" customFormat="1" ht="12.75" customHeight="1">
      <c r="A39" s="138"/>
      <c r="B39" s="133"/>
      <c r="C39" s="56"/>
      <c r="D39" s="57"/>
      <c r="E39" s="115"/>
      <c r="F39" s="147"/>
      <c r="G39" s="80"/>
      <c r="H39" s="146">
        <f>IF(G39="","",G$2/(G39)*$X$3)</f>
      </c>
      <c r="I39" s="111"/>
      <c r="J39" s="150">
        <f>IF(I39="","",I$2/(I39)*$X$3)</f>
      </c>
      <c r="K39" s="80"/>
      <c r="L39" s="146"/>
      <c r="M39" s="111"/>
      <c r="N39" s="147">
        <f>IF(M39="","",M$2/(M39)*$X$3)</f>
      </c>
      <c r="O39" s="80"/>
      <c r="P39" s="146"/>
      <c r="Q39" s="111"/>
      <c r="R39" s="147">
        <f>IF(Q39="","",Q$2/(Q39)*$X$3)</f>
      </c>
      <c r="S39" s="80"/>
      <c r="T39" s="146">
        <f>IF(S39="","",S$2/(S39)*$X$3)</f>
      </c>
      <c r="U39" s="148">
        <f>IF(B39="","",SUM(H39,J39,N39,R39,T39,#REF!))</f>
      </c>
      <c r="V39" s="162">
        <f>IF(U39="","",IF(COUNT(W39:AB39)&lt;$X$2,U39,IF(COUNT(W39:AB39)=$X$2,U39-MIN(W39:AB39),U39-MIN(W39:AB39)-SMALL(W39:AB39,2)-SMALL(W39:AB39,3))))</f>
      </c>
      <c r="W39" s="151">
        <f>IF(H39="",0,H39)</f>
        <v>0</v>
      </c>
      <c r="X39" s="151">
        <f>IF(J39="",0,J39)</f>
        <v>0</v>
      </c>
      <c r="Y39" s="151">
        <f>IF(N39="",0,N39)</f>
        <v>0</v>
      </c>
      <c r="Z39" s="151">
        <f>IF(R39="",0,R39)</f>
        <v>0</v>
      </c>
      <c r="AA39" s="151">
        <f>IF(T39="",0,T39)</f>
        <v>0</v>
      </c>
      <c r="AB39" s="151" t="e">
        <f>IF(#REF!="",0,#REF!)</f>
        <v>#REF!</v>
      </c>
    </row>
    <row r="40" spans="1:28" s="79" customFormat="1" ht="12.75" customHeight="1">
      <c r="A40" s="138"/>
      <c r="B40" s="133"/>
      <c r="C40" s="56"/>
      <c r="D40" s="57"/>
      <c r="E40" s="115"/>
      <c r="F40" s="147"/>
      <c r="G40" s="80"/>
      <c r="H40" s="146">
        <f>IF(G40="","",G$2/(G40)*$X$3)</f>
      </c>
      <c r="I40" s="111"/>
      <c r="J40" s="150">
        <f>IF(I40="","",I$2/(I40)*$X$3)</f>
      </c>
      <c r="K40" s="80"/>
      <c r="L40" s="146"/>
      <c r="M40" s="111"/>
      <c r="N40" s="147">
        <f>IF(M40="","",M$2/(M40)*$X$3)</f>
      </c>
      <c r="O40" s="80"/>
      <c r="P40" s="146"/>
      <c r="Q40" s="111"/>
      <c r="R40" s="147">
        <f>IF(Q40="","",Q$2/(Q40)*$X$3)</f>
      </c>
      <c r="S40" s="80"/>
      <c r="T40" s="146">
        <f>IF(S40="","",S$2/(S40)*$X$3)</f>
      </c>
      <c r="U40" s="148">
        <f>IF(B40="","",SUM(H40,J40,N40,R40,T40,#REF!))</f>
      </c>
      <c r="V40" s="162">
        <f>IF(U40="","",IF(COUNT(W40:AB40)&lt;$X$2,U40,IF(COUNT(W40:AB40)=$X$2,U40-MIN(W40:AB40),U40-MIN(W40:AB40)-SMALL(W40:AB40,2)-SMALL(W40:AB40,3))))</f>
      </c>
      <c r="W40" s="151">
        <f>IF(H40="",0,H40)</f>
        <v>0</v>
      </c>
      <c r="X40" s="151">
        <f>IF(J40="",0,J40)</f>
        <v>0</v>
      </c>
      <c r="Y40" s="151">
        <f>IF(N40="",0,N40)</f>
        <v>0</v>
      </c>
      <c r="Z40" s="151">
        <f>IF(R40="",0,R40)</f>
        <v>0</v>
      </c>
      <c r="AA40" s="151">
        <f>IF(T40="",0,T40)</f>
        <v>0</v>
      </c>
      <c r="AB40" s="151" t="e">
        <f>IF(#REF!="",0,#REF!)</f>
        <v>#REF!</v>
      </c>
    </row>
    <row r="41" spans="1:28" s="3" customFormat="1" ht="12.75" customHeight="1">
      <c r="A41" s="68"/>
      <c r="B41" s="130"/>
      <c r="C41" s="131"/>
      <c r="D41" s="132"/>
      <c r="E41" s="95"/>
      <c r="F41" s="75"/>
      <c r="G41" s="46"/>
      <c r="H41" s="203">
        <f aca="true" t="shared" si="18" ref="H41:H54">IF(G41="","",G$2/(G41)*$X$3)</f>
      </c>
      <c r="I41" s="66"/>
      <c r="J41" s="97">
        <f aca="true" t="shared" si="19" ref="J41:J54">IF(I41="","",I$2/(I41)*$X$3)</f>
      </c>
      <c r="K41" s="46"/>
      <c r="L41" s="203"/>
      <c r="M41" s="66"/>
      <c r="N41" s="75">
        <f aca="true" t="shared" si="20" ref="N41:N54">IF(M41="","",M$2/(M41)*$X$3)</f>
      </c>
      <c r="O41" s="46"/>
      <c r="P41" s="203"/>
      <c r="Q41" s="66"/>
      <c r="R41" s="75">
        <f aca="true" t="shared" si="21" ref="R41:R54">IF(Q41="","",Q$2/(Q41)*$X$3)</f>
      </c>
      <c r="S41" s="46"/>
      <c r="T41" s="203">
        <f aca="true" t="shared" si="22" ref="T41:T54">IF(S41="","",S$2/(S41)*$X$3)</f>
      </c>
      <c r="U41" s="43">
        <f>IF(B41="","",SUM(H41,J41,N41,R41,T41,#REF!))</f>
      </c>
      <c r="V41" s="103">
        <f aca="true" t="shared" si="23" ref="V41:V54">IF(U41="","",IF(COUNT(W41:AB41)&lt;$X$2,U41,IF(COUNT(W41:AB41)=$X$2,U41-MIN(W41:AB41),U41-MIN(W41:AB41)-SMALL(W41:AB41,2)-SMALL(W41:AB41,3))))</f>
      </c>
      <c r="W41" s="15">
        <f>IF(H41="",0,H41)</f>
        <v>0</v>
      </c>
      <c r="X41" s="15">
        <f>IF(J41="",0,J41)</f>
        <v>0</v>
      </c>
      <c r="Y41" s="15">
        <f>IF(N41="",0,N41)</f>
        <v>0</v>
      </c>
      <c r="Z41" s="15">
        <f>IF(R41="",0,R41)</f>
        <v>0</v>
      </c>
      <c r="AA41" s="15">
        <f>IF(T41="",0,T41)</f>
        <v>0</v>
      </c>
      <c r="AB41" s="15" t="e">
        <f>IF(#REF!="",0,#REF!)</f>
        <v>#REF!</v>
      </c>
    </row>
    <row r="42" spans="1:27" s="3" customFormat="1" ht="12.75" customHeight="1">
      <c r="A42" s="12"/>
      <c r="B42" s="13"/>
      <c r="C42" s="14"/>
      <c r="D42" s="27"/>
      <c r="E42" s="63"/>
      <c r="F42" s="50"/>
      <c r="G42" s="45"/>
      <c r="H42" s="47">
        <f t="shared" si="18"/>
      </c>
      <c r="I42" s="48"/>
      <c r="J42" s="49">
        <f t="shared" si="19"/>
      </c>
      <c r="K42" s="45"/>
      <c r="L42" s="47"/>
      <c r="M42" s="48"/>
      <c r="N42" s="50">
        <f t="shared" si="20"/>
      </c>
      <c r="O42" s="45"/>
      <c r="P42" s="47"/>
      <c r="Q42" s="48"/>
      <c r="R42" s="50">
        <f t="shared" si="21"/>
      </c>
      <c r="S42" s="46"/>
      <c r="T42" s="47">
        <f t="shared" si="22"/>
      </c>
      <c r="U42" s="44">
        <f>IF(B42="","",SUM(H42,J42,N42,R42,T42,#REF!))</f>
      </c>
      <c r="V42" s="101">
        <f t="shared" si="23"/>
      </c>
      <c r="W42" s="2"/>
      <c r="X42" s="2"/>
      <c r="Y42" s="2"/>
      <c r="Z42" s="2"/>
      <c r="AA42" s="2"/>
    </row>
    <row r="43" spans="1:29" s="3" customFormat="1" ht="12.75" customHeight="1">
      <c r="A43" s="12"/>
      <c r="B43" s="13"/>
      <c r="C43" s="87"/>
      <c r="D43" s="88"/>
      <c r="E43" s="63"/>
      <c r="F43" s="50"/>
      <c r="G43" s="45"/>
      <c r="H43" s="47">
        <f t="shared" si="18"/>
      </c>
      <c r="I43" s="48"/>
      <c r="J43" s="49">
        <f t="shared" si="19"/>
      </c>
      <c r="K43" s="45"/>
      <c r="L43" s="47"/>
      <c r="M43" s="48"/>
      <c r="N43" s="50">
        <f t="shared" si="20"/>
      </c>
      <c r="O43" s="45"/>
      <c r="P43" s="47"/>
      <c r="Q43" s="48"/>
      <c r="R43" s="50">
        <f t="shared" si="21"/>
      </c>
      <c r="S43" s="46"/>
      <c r="T43" s="47">
        <f t="shared" si="22"/>
      </c>
      <c r="U43" s="44">
        <f>IF(B43="","",SUM(H43,J43,N43,R43,T43,#REF!))</f>
      </c>
      <c r="V43" s="101">
        <f t="shared" si="23"/>
      </c>
      <c r="W43" s="15">
        <f>IF(H43="",0,H43)</f>
        <v>0</v>
      </c>
      <c r="X43" s="15">
        <f>IF(J43="",0,J43)</f>
        <v>0</v>
      </c>
      <c r="Y43" s="15">
        <f>IF(N43="",0,N43)</f>
        <v>0</v>
      </c>
      <c r="Z43" s="15">
        <f>IF(R43="",0,R43)</f>
        <v>0</v>
      </c>
      <c r="AA43" s="15">
        <f>IF(T43="",0,T43)</f>
        <v>0</v>
      </c>
      <c r="AB43" s="15" t="e">
        <f>IF(#REF!="",0,#REF!)</f>
        <v>#REF!</v>
      </c>
      <c r="AC43" s="16"/>
    </row>
    <row r="44" spans="1:28" s="3" customFormat="1" ht="12.75" customHeight="1">
      <c r="A44" s="12"/>
      <c r="B44" s="13"/>
      <c r="C44" s="14"/>
      <c r="D44" s="27"/>
      <c r="E44" s="63"/>
      <c r="F44" s="50"/>
      <c r="G44" s="45"/>
      <c r="H44" s="47">
        <f t="shared" si="18"/>
      </c>
      <c r="I44" s="48"/>
      <c r="J44" s="49">
        <f t="shared" si="19"/>
      </c>
      <c r="K44" s="45"/>
      <c r="L44" s="47"/>
      <c r="M44" s="48"/>
      <c r="N44" s="50">
        <f t="shared" si="20"/>
      </c>
      <c r="O44" s="45"/>
      <c r="P44" s="47"/>
      <c r="Q44" s="48"/>
      <c r="R44" s="50">
        <f t="shared" si="21"/>
      </c>
      <c r="S44" s="46"/>
      <c r="T44" s="47">
        <f t="shared" si="22"/>
      </c>
      <c r="U44" s="44">
        <f>IF(B44="","",SUM(H44,J44,N44,R44,T44,#REF!))</f>
      </c>
      <c r="V44" s="101">
        <f t="shared" si="23"/>
      </c>
      <c r="W44" s="15">
        <f>IF(H44="",0,H44)</f>
        <v>0</v>
      </c>
      <c r="X44" s="15">
        <f>IF(J44="",0,J44)</f>
        <v>0</v>
      </c>
      <c r="Y44" s="15">
        <f>IF(N44="",0,N44)</f>
        <v>0</v>
      </c>
      <c r="Z44" s="15">
        <f>IF(R44="",0,R44)</f>
        <v>0</v>
      </c>
      <c r="AA44" s="15">
        <f>IF(T44="",0,T44)</f>
        <v>0</v>
      </c>
      <c r="AB44" s="15" t="e">
        <f>IF(#REF!="",0,#REF!)</f>
        <v>#REF!</v>
      </c>
    </row>
    <row r="45" spans="1:27" s="3" customFormat="1" ht="12.75" customHeight="1">
      <c r="A45" s="12"/>
      <c r="B45" s="13"/>
      <c r="C45" s="14"/>
      <c r="D45" s="27"/>
      <c r="E45" s="63"/>
      <c r="F45" s="50"/>
      <c r="G45" s="45"/>
      <c r="H45" s="47">
        <f t="shared" si="18"/>
      </c>
      <c r="I45" s="48"/>
      <c r="J45" s="49">
        <f t="shared" si="19"/>
      </c>
      <c r="K45" s="45"/>
      <c r="L45" s="47"/>
      <c r="M45" s="48"/>
      <c r="N45" s="50">
        <f t="shared" si="20"/>
      </c>
      <c r="O45" s="45"/>
      <c r="P45" s="47"/>
      <c r="Q45" s="48"/>
      <c r="R45" s="50">
        <f t="shared" si="21"/>
      </c>
      <c r="S45" s="46"/>
      <c r="T45" s="47">
        <f t="shared" si="22"/>
      </c>
      <c r="U45" s="44">
        <f>IF(B45="","",SUM(H45,J45,N45,R45,T45,#REF!))</f>
      </c>
      <c r="V45" s="101">
        <f t="shared" si="23"/>
      </c>
      <c r="W45" s="2"/>
      <c r="X45" s="2"/>
      <c r="Y45" s="2"/>
      <c r="Z45" s="2"/>
      <c r="AA45" s="2"/>
    </row>
    <row r="46" spans="1:27" s="3" customFormat="1" ht="12.75" customHeight="1">
      <c r="A46" s="12"/>
      <c r="B46" s="13"/>
      <c r="C46" s="14"/>
      <c r="D46" s="27"/>
      <c r="E46" s="63"/>
      <c r="F46" s="50"/>
      <c r="G46" s="45"/>
      <c r="H46" s="47">
        <f t="shared" si="18"/>
      </c>
      <c r="I46" s="48"/>
      <c r="J46" s="49">
        <f t="shared" si="19"/>
      </c>
      <c r="K46" s="45"/>
      <c r="L46" s="47"/>
      <c r="M46" s="48"/>
      <c r="N46" s="50">
        <f t="shared" si="20"/>
      </c>
      <c r="O46" s="45"/>
      <c r="P46" s="47"/>
      <c r="Q46" s="48"/>
      <c r="R46" s="50">
        <f t="shared" si="21"/>
      </c>
      <c r="S46" s="46"/>
      <c r="T46" s="47">
        <f t="shared" si="22"/>
      </c>
      <c r="U46" s="44">
        <f>IF(B46="","",SUM(H46,J46,N46,R46,T46,#REF!))</f>
      </c>
      <c r="V46" s="101">
        <f t="shared" si="23"/>
      </c>
      <c r="W46" s="2"/>
      <c r="X46" s="2"/>
      <c r="Y46" s="2"/>
      <c r="Z46" s="2"/>
      <c r="AA46" s="2"/>
    </row>
    <row r="47" spans="1:29" s="3" customFormat="1" ht="12.75" customHeight="1">
      <c r="A47" s="12"/>
      <c r="B47" s="13"/>
      <c r="C47" s="87"/>
      <c r="D47" s="88"/>
      <c r="E47" s="63"/>
      <c r="F47" s="50"/>
      <c r="G47" s="45"/>
      <c r="H47" s="47">
        <f t="shared" si="18"/>
      </c>
      <c r="I47" s="48"/>
      <c r="J47" s="49">
        <f t="shared" si="19"/>
      </c>
      <c r="K47" s="45"/>
      <c r="L47" s="47"/>
      <c r="M47" s="48"/>
      <c r="N47" s="50">
        <f t="shared" si="20"/>
      </c>
      <c r="O47" s="45"/>
      <c r="P47" s="47"/>
      <c r="Q47" s="48"/>
      <c r="R47" s="50">
        <f t="shared" si="21"/>
      </c>
      <c r="S47" s="46"/>
      <c r="T47" s="47">
        <f t="shared" si="22"/>
      </c>
      <c r="U47" s="44">
        <f>IF(B47="","",SUM(H47,J47,N47,R47,T47,#REF!))</f>
      </c>
      <c r="V47" s="101">
        <f t="shared" si="23"/>
      </c>
      <c r="W47" s="15">
        <f>IF(H47="",0,H47)</f>
        <v>0</v>
      </c>
      <c r="X47" s="15">
        <f>IF(J47="",0,J47)</f>
        <v>0</v>
      </c>
      <c r="Y47" s="15">
        <f>IF(N47="",0,N47)</f>
        <v>0</v>
      </c>
      <c r="Z47" s="15">
        <f>IF(R47="",0,R47)</f>
        <v>0</v>
      </c>
      <c r="AA47" s="15">
        <f>IF(T47="",0,T47)</f>
        <v>0</v>
      </c>
      <c r="AB47" s="15" t="e">
        <f>IF(#REF!="",0,#REF!)</f>
        <v>#REF!</v>
      </c>
      <c r="AC47" s="16"/>
    </row>
    <row r="48" spans="1:28" s="3" customFormat="1" ht="12.75" customHeight="1">
      <c r="A48" s="12"/>
      <c r="B48" s="13"/>
      <c r="C48" s="14"/>
      <c r="D48" s="27"/>
      <c r="E48" s="63"/>
      <c r="F48" s="50"/>
      <c r="G48" s="45"/>
      <c r="H48" s="47">
        <f t="shared" si="18"/>
      </c>
      <c r="I48" s="48"/>
      <c r="J48" s="49">
        <f t="shared" si="19"/>
      </c>
      <c r="K48" s="45"/>
      <c r="L48" s="47"/>
      <c r="M48" s="48"/>
      <c r="N48" s="50">
        <f t="shared" si="20"/>
      </c>
      <c r="O48" s="45"/>
      <c r="P48" s="47"/>
      <c r="Q48" s="48"/>
      <c r="R48" s="50">
        <f t="shared" si="21"/>
      </c>
      <c r="S48" s="46"/>
      <c r="T48" s="47">
        <f t="shared" si="22"/>
      </c>
      <c r="U48" s="44">
        <f>IF(B48="","",SUM(H48,J48,N48,R48,T48,#REF!))</f>
      </c>
      <c r="V48" s="101">
        <f t="shared" si="23"/>
      </c>
      <c r="W48" s="15">
        <f>IF(H48="",0,H48)</f>
        <v>0</v>
      </c>
      <c r="X48" s="15">
        <f>IF(J48="",0,J48)</f>
        <v>0</v>
      </c>
      <c r="Y48" s="15">
        <f>IF(N48="",0,N48)</f>
        <v>0</v>
      </c>
      <c r="Z48" s="15">
        <f>IF(R48="",0,R48)</f>
        <v>0</v>
      </c>
      <c r="AA48" s="15">
        <f>IF(T48="",0,T48)</f>
        <v>0</v>
      </c>
      <c r="AB48" s="15" t="e">
        <f>IF(#REF!="",0,#REF!)</f>
        <v>#REF!</v>
      </c>
    </row>
    <row r="49" spans="1:27" s="3" customFormat="1" ht="12.75" customHeight="1">
      <c r="A49" s="12"/>
      <c r="B49" s="13"/>
      <c r="C49" s="14"/>
      <c r="D49" s="27"/>
      <c r="E49" s="63"/>
      <c r="F49" s="50"/>
      <c r="G49" s="45"/>
      <c r="H49" s="47">
        <f t="shared" si="18"/>
      </c>
      <c r="I49" s="48"/>
      <c r="J49" s="49">
        <f t="shared" si="19"/>
      </c>
      <c r="K49" s="45"/>
      <c r="L49" s="47"/>
      <c r="M49" s="48"/>
      <c r="N49" s="50">
        <f t="shared" si="20"/>
      </c>
      <c r="O49" s="45"/>
      <c r="P49" s="47"/>
      <c r="Q49" s="48"/>
      <c r="R49" s="50">
        <f t="shared" si="21"/>
      </c>
      <c r="S49" s="46"/>
      <c r="T49" s="47">
        <f t="shared" si="22"/>
      </c>
      <c r="U49" s="44">
        <f>IF(B49="","",SUM(H49,J49,N49,R49,T49,#REF!))</f>
      </c>
      <c r="V49" s="101">
        <f t="shared" si="23"/>
      </c>
      <c r="W49" s="2"/>
      <c r="X49" s="2"/>
      <c r="Y49" s="2"/>
      <c r="Z49" s="2"/>
      <c r="AA49" s="2"/>
    </row>
    <row r="50" spans="1:28" s="3" customFormat="1" ht="12.75" customHeight="1">
      <c r="A50" s="12"/>
      <c r="B50" s="13"/>
      <c r="C50" s="14"/>
      <c r="D50" s="27"/>
      <c r="E50" s="63"/>
      <c r="F50" s="50"/>
      <c r="G50" s="45"/>
      <c r="H50" s="47">
        <f t="shared" si="18"/>
      </c>
      <c r="I50" s="48"/>
      <c r="J50" s="49">
        <f t="shared" si="19"/>
      </c>
      <c r="K50" s="45"/>
      <c r="L50" s="47"/>
      <c r="M50" s="48"/>
      <c r="N50" s="50">
        <f t="shared" si="20"/>
      </c>
      <c r="O50" s="45"/>
      <c r="P50" s="47"/>
      <c r="Q50" s="48"/>
      <c r="R50" s="50">
        <f t="shared" si="21"/>
      </c>
      <c r="S50" s="46"/>
      <c r="T50" s="47">
        <f t="shared" si="22"/>
      </c>
      <c r="U50" s="44">
        <f>IF(B50="","",SUM(H50,J50,N50,R50,T50,#REF!))</f>
      </c>
      <c r="V50" s="101">
        <f t="shared" si="23"/>
      </c>
      <c r="W50" s="15">
        <f>IF(H50="",0,H50)</f>
        <v>0</v>
      </c>
      <c r="X50" s="15">
        <f>IF(J50="",0,J50)</f>
        <v>0</v>
      </c>
      <c r="Y50" s="15">
        <f>IF(N50="",0,N50)</f>
        <v>0</v>
      </c>
      <c r="Z50" s="15">
        <f>IF(R50="",0,R50)</f>
        <v>0</v>
      </c>
      <c r="AA50" s="15">
        <f>IF(T50="",0,T50)</f>
        <v>0</v>
      </c>
      <c r="AB50" s="15" t="e">
        <f>IF(#REF!="",0,#REF!)</f>
        <v>#REF!</v>
      </c>
    </row>
    <row r="51" spans="1:28" s="3" customFormat="1" ht="12.75" customHeight="1">
      <c r="A51" s="12"/>
      <c r="B51" s="55"/>
      <c r="C51" s="55"/>
      <c r="D51" s="55"/>
      <c r="E51" s="63"/>
      <c r="F51" s="50"/>
      <c r="G51" s="45"/>
      <c r="H51" s="47">
        <f t="shared" si="18"/>
      </c>
      <c r="I51" s="48"/>
      <c r="J51" s="49">
        <f t="shared" si="19"/>
      </c>
      <c r="K51" s="45"/>
      <c r="L51" s="47"/>
      <c r="M51" s="48"/>
      <c r="N51" s="50">
        <f t="shared" si="20"/>
      </c>
      <c r="O51" s="45"/>
      <c r="P51" s="47"/>
      <c r="Q51" s="48"/>
      <c r="R51" s="50">
        <f t="shared" si="21"/>
      </c>
      <c r="S51" s="46"/>
      <c r="T51" s="47">
        <f t="shared" si="22"/>
      </c>
      <c r="U51" s="44">
        <f>IF(B51="","",SUM(H51,J51,N51,R51,T51,#REF!))</f>
      </c>
      <c r="V51" s="101">
        <f t="shared" si="23"/>
      </c>
      <c r="W51" s="15">
        <f>IF(H51="",0,H51)</f>
        <v>0</v>
      </c>
      <c r="X51" s="15">
        <f>IF(J51="",0,J51)</f>
        <v>0</v>
      </c>
      <c r="Y51" s="15">
        <f>IF(N51="",0,N51)</f>
        <v>0</v>
      </c>
      <c r="Z51" s="15">
        <f>IF(R51="",0,R51)</f>
        <v>0</v>
      </c>
      <c r="AA51" s="15">
        <f>IF(T51="",0,T51)</f>
        <v>0</v>
      </c>
      <c r="AB51" s="15" t="e">
        <f>IF(#REF!="",0,#REF!)</f>
        <v>#REF!</v>
      </c>
    </row>
    <row r="52" spans="1:28" s="3" customFormat="1" ht="12.75" customHeight="1">
      <c r="A52" s="12"/>
      <c r="B52" s="55"/>
      <c r="C52" s="55"/>
      <c r="D52" s="55"/>
      <c r="E52" s="63"/>
      <c r="F52" s="50"/>
      <c r="G52" s="45"/>
      <c r="H52" s="47">
        <f t="shared" si="18"/>
      </c>
      <c r="I52" s="48"/>
      <c r="J52" s="49">
        <f t="shared" si="19"/>
      </c>
      <c r="K52" s="45"/>
      <c r="L52" s="47"/>
      <c r="M52" s="48"/>
      <c r="N52" s="50">
        <f t="shared" si="20"/>
      </c>
      <c r="O52" s="45"/>
      <c r="P52" s="47"/>
      <c r="Q52" s="48"/>
      <c r="R52" s="50">
        <f t="shared" si="21"/>
      </c>
      <c r="S52" s="46"/>
      <c r="T52" s="47">
        <f t="shared" si="22"/>
      </c>
      <c r="U52" s="44">
        <f>IF(B52="","",SUM(H52,J52,N52,R52,T52,#REF!))</f>
      </c>
      <c r="V52" s="101">
        <f t="shared" si="23"/>
      </c>
      <c r="W52" s="15">
        <f>IF(H52="",0,H52)</f>
        <v>0</v>
      </c>
      <c r="X52" s="15">
        <f>IF(J52="",0,J52)</f>
        <v>0</v>
      </c>
      <c r="Y52" s="15">
        <f>IF(N52="",0,N52)</f>
        <v>0</v>
      </c>
      <c r="Z52" s="15">
        <f>IF(R52="",0,R52)</f>
        <v>0</v>
      </c>
      <c r="AA52" s="15">
        <f>IF(T52="",0,T52)</f>
        <v>0</v>
      </c>
      <c r="AB52" s="15" t="e">
        <f>IF(#REF!="",0,#REF!)</f>
        <v>#REF!</v>
      </c>
    </row>
    <row r="53" spans="1:27" s="3" customFormat="1" ht="12.75" customHeight="1">
      <c r="A53" s="12"/>
      <c r="B53" s="13"/>
      <c r="C53" s="14"/>
      <c r="D53" s="27"/>
      <c r="E53" s="63"/>
      <c r="F53" s="50"/>
      <c r="G53" s="45"/>
      <c r="H53" s="47">
        <f t="shared" si="18"/>
      </c>
      <c r="I53" s="48"/>
      <c r="J53" s="49">
        <f t="shared" si="19"/>
      </c>
      <c r="K53" s="45"/>
      <c r="L53" s="47"/>
      <c r="M53" s="48"/>
      <c r="N53" s="50">
        <f t="shared" si="20"/>
      </c>
      <c r="O53" s="45"/>
      <c r="P53" s="47"/>
      <c r="Q53" s="48"/>
      <c r="R53" s="50">
        <f t="shared" si="21"/>
      </c>
      <c r="S53" s="46"/>
      <c r="T53" s="47">
        <f t="shared" si="22"/>
      </c>
      <c r="U53" s="44">
        <f>IF(B53="","",SUM(H53,J53,N53,R53,T53,#REF!))</f>
      </c>
      <c r="V53" s="101">
        <f t="shared" si="23"/>
      </c>
      <c r="W53" s="2"/>
      <c r="X53" s="2"/>
      <c r="Y53" s="2"/>
      <c r="Z53" s="2"/>
      <c r="AA53" s="2"/>
    </row>
    <row r="54" spans="1:27" s="3" customFormat="1" ht="12.75" customHeight="1">
      <c r="A54" s="12"/>
      <c r="B54" s="13"/>
      <c r="C54" s="14"/>
      <c r="D54" s="27"/>
      <c r="E54" s="63"/>
      <c r="F54" s="50"/>
      <c r="G54" s="45"/>
      <c r="H54" s="47">
        <f t="shared" si="18"/>
      </c>
      <c r="I54" s="48"/>
      <c r="J54" s="49">
        <f t="shared" si="19"/>
      </c>
      <c r="K54" s="45"/>
      <c r="L54" s="47"/>
      <c r="M54" s="48"/>
      <c r="N54" s="50">
        <f t="shared" si="20"/>
      </c>
      <c r="O54" s="45"/>
      <c r="P54" s="47"/>
      <c r="Q54" s="48"/>
      <c r="R54" s="50">
        <f t="shared" si="21"/>
      </c>
      <c r="S54" s="46"/>
      <c r="T54" s="47">
        <f t="shared" si="22"/>
      </c>
      <c r="U54" s="44">
        <f>IF(B54="","",SUM(H54,J54,N54,R54,T54,#REF!))</f>
      </c>
      <c r="V54" s="101">
        <f t="shared" si="23"/>
      </c>
      <c r="W54" s="2"/>
      <c r="X54" s="2"/>
      <c r="Y54" s="2"/>
      <c r="Z54" s="2"/>
      <c r="AA54" s="2"/>
    </row>
    <row r="55" spans="1:29" s="3" customFormat="1" ht="12.75" customHeight="1">
      <c r="A55" s="12"/>
      <c r="B55" s="13"/>
      <c r="C55" s="87"/>
      <c r="D55" s="88"/>
      <c r="E55" s="63"/>
      <c r="F55" s="50"/>
      <c r="G55" s="45"/>
      <c r="H55" s="47">
        <f aca="true" t="shared" si="24" ref="H55:H86">IF(G55="","",G$2/(G55)*$X$3)</f>
      </c>
      <c r="I55" s="48"/>
      <c r="J55" s="49">
        <f aca="true" t="shared" si="25" ref="J55:J86">IF(I55="","",I$2/(I55)*$X$3)</f>
      </c>
      <c r="K55" s="45"/>
      <c r="L55" s="47"/>
      <c r="M55" s="48"/>
      <c r="N55" s="50">
        <f aca="true" t="shared" si="26" ref="N55:N86">IF(M55="","",M$2/(M55)*$X$3)</f>
      </c>
      <c r="O55" s="45"/>
      <c r="P55" s="47"/>
      <c r="Q55" s="48"/>
      <c r="R55" s="50">
        <f aca="true" t="shared" si="27" ref="R55:R86">IF(Q55="","",Q$2/(Q55)*$X$3)</f>
      </c>
      <c r="S55" s="46"/>
      <c r="T55" s="47">
        <f aca="true" t="shared" si="28" ref="T55:T86">IF(S55="","",S$2/(S55)*$X$3)</f>
      </c>
      <c r="U55" s="44">
        <f>IF(B55="","",SUM(H55,J55,N55,R55,T55,#REF!))</f>
      </c>
      <c r="V55" s="101">
        <f aca="true" t="shared" si="29" ref="V55:V118">IF(U55="","",IF(COUNT(W55:AB55)&lt;$X$2,U55,IF(COUNT(W55:AB55)=$X$2,U55-MIN(W55:AB55),U55-MIN(W55:AB55)-SMALL(W55:AB55,2)-SMALL(W55:AB55,3))))</f>
      </c>
      <c r="W55" s="15">
        <f>IF(H55="",0,H55)</f>
        <v>0</v>
      </c>
      <c r="X55" s="15">
        <f>IF(J55="",0,J55)</f>
        <v>0</v>
      </c>
      <c r="Y55" s="15">
        <f>IF(N55="",0,N55)</f>
        <v>0</v>
      </c>
      <c r="Z55" s="15">
        <f>IF(R55="",0,R55)</f>
        <v>0</v>
      </c>
      <c r="AA55" s="15">
        <f>IF(T55="",0,T55)</f>
        <v>0</v>
      </c>
      <c r="AB55" s="15" t="e">
        <f>IF(#REF!="",0,#REF!)</f>
        <v>#REF!</v>
      </c>
      <c r="AC55" s="16"/>
    </row>
    <row r="56" spans="1:28" s="3" customFormat="1" ht="12.75" customHeight="1">
      <c r="A56" s="12"/>
      <c r="B56" s="13"/>
      <c r="C56" s="14"/>
      <c r="D56" s="27"/>
      <c r="E56" s="63"/>
      <c r="F56" s="50"/>
      <c r="G56" s="45"/>
      <c r="H56" s="47">
        <f t="shared" si="24"/>
      </c>
      <c r="I56" s="48"/>
      <c r="J56" s="49">
        <f t="shared" si="25"/>
      </c>
      <c r="K56" s="45"/>
      <c r="L56" s="47"/>
      <c r="M56" s="48"/>
      <c r="N56" s="50">
        <f t="shared" si="26"/>
      </c>
      <c r="O56" s="45"/>
      <c r="P56" s="47"/>
      <c r="Q56" s="48"/>
      <c r="R56" s="50">
        <f t="shared" si="27"/>
      </c>
      <c r="S56" s="46"/>
      <c r="T56" s="47">
        <f t="shared" si="28"/>
      </c>
      <c r="U56" s="44">
        <f>IF(B56="","",SUM(H56,J56,N56,R56,T56,#REF!))</f>
      </c>
      <c r="V56" s="101">
        <f t="shared" si="29"/>
      </c>
      <c r="W56" s="15">
        <f>IF(H56="",0,H56)</f>
        <v>0</v>
      </c>
      <c r="X56" s="15">
        <f>IF(J56="",0,J56)</f>
        <v>0</v>
      </c>
      <c r="Y56" s="15">
        <f>IF(N56="",0,N56)</f>
        <v>0</v>
      </c>
      <c r="Z56" s="15">
        <f>IF(R56="",0,R56)</f>
        <v>0</v>
      </c>
      <c r="AA56" s="15">
        <f>IF(T56="",0,T56)</f>
        <v>0</v>
      </c>
      <c r="AB56" s="15" t="e">
        <f>IF(#REF!="",0,#REF!)</f>
        <v>#REF!</v>
      </c>
    </row>
    <row r="57" spans="1:27" s="3" customFormat="1" ht="12.75" customHeight="1">
      <c r="A57" s="12"/>
      <c r="B57" s="13"/>
      <c r="C57" s="14"/>
      <c r="D57" s="27"/>
      <c r="E57" s="63"/>
      <c r="F57" s="50"/>
      <c r="G57" s="45"/>
      <c r="H57" s="47">
        <f t="shared" si="24"/>
      </c>
      <c r="I57" s="48"/>
      <c r="J57" s="49">
        <f t="shared" si="25"/>
      </c>
      <c r="K57" s="45"/>
      <c r="L57" s="47"/>
      <c r="M57" s="48"/>
      <c r="N57" s="50">
        <f t="shared" si="26"/>
      </c>
      <c r="O57" s="45"/>
      <c r="P57" s="47"/>
      <c r="Q57" s="48"/>
      <c r="R57" s="50">
        <f t="shared" si="27"/>
      </c>
      <c r="S57" s="46"/>
      <c r="T57" s="47">
        <f t="shared" si="28"/>
      </c>
      <c r="U57" s="44">
        <f>IF(B57="","",SUM(H57,J57,N57,R57,T57,#REF!))</f>
      </c>
      <c r="V57" s="101">
        <f t="shared" si="29"/>
      </c>
      <c r="W57" s="2"/>
      <c r="X57" s="2"/>
      <c r="Y57" s="2"/>
      <c r="Z57" s="2"/>
      <c r="AA57" s="2"/>
    </row>
    <row r="58" spans="1:27" s="3" customFormat="1" ht="12.75" customHeight="1">
      <c r="A58" s="12"/>
      <c r="B58" s="13"/>
      <c r="C58" s="14"/>
      <c r="D58" s="27"/>
      <c r="E58" s="63"/>
      <c r="F58" s="50"/>
      <c r="G58" s="45"/>
      <c r="H58" s="47">
        <f t="shared" si="24"/>
      </c>
      <c r="I58" s="48"/>
      <c r="J58" s="49">
        <f t="shared" si="25"/>
      </c>
      <c r="K58" s="45"/>
      <c r="L58" s="47"/>
      <c r="M58" s="48"/>
      <c r="N58" s="50">
        <f t="shared" si="26"/>
      </c>
      <c r="O58" s="45"/>
      <c r="P58" s="47"/>
      <c r="Q58" s="48"/>
      <c r="R58" s="50">
        <f t="shared" si="27"/>
      </c>
      <c r="S58" s="46"/>
      <c r="T58" s="47">
        <f t="shared" si="28"/>
      </c>
      <c r="U58" s="44">
        <f>IF(B58="","",SUM(H58,J58,N58,R58,T58,#REF!))</f>
      </c>
      <c r="V58" s="101">
        <f t="shared" si="29"/>
      </c>
      <c r="W58" s="2"/>
      <c r="X58" s="2"/>
      <c r="Y58" s="2"/>
      <c r="Z58" s="2"/>
      <c r="AA58" s="2"/>
    </row>
    <row r="59" spans="1:27" s="3" customFormat="1" ht="12.75" customHeight="1">
      <c r="A59" s="12"/>
      <c r="B59" s="13"/>
      <c r="C59" s="14"/>
      <c r="D59" s="27"/>
      <c r="E59" s="63"/>
      <c r="F59" s="50"/>
      <c r="G59" s="45"/>
      <c r="H59" s="47">
        <f t="shared" si="24"/>
      </c>
      <c r="I59" s="48"/>
      <c r="J59" s="49">
        <f t="shared" si="25"/>
      </c>
      <c r="K59" s="45"/>
      <c r="L59" s="47"/>
      <c r="M59" s="48"/>
      <c r="N59" s="50">
        <f t="shared" si="26"/>
      </c>
      <c r="O59" s="45"/>
      <c r="P59" s="47"/>
      <c r="Q59" s="48"/>
      <c r="R59" s="50">
        <f t="shared" si="27"/>
      </c>
      <c r="S59" s="46"/>
      <c r="T59" s="47">
        <f t="shared" si="28"/>
      </c>
      <c r="U59" s="44">
        <f>IF(B59="","",SUM(H59,J59,N59,R59,T59,#REF!))</f>
      </c>
      <c r="V59" s="101">
        <f t="shared" si="29"/>
      </c>
      <c r="W59" s="2"/>
      <c r="X59" s="2"/>
      <c r="Y59" s="2"/>
      <c r="Z59" s="2"/>
      <c r="AA59" s="2"/>
    </row>
    <row r="60" spans="1:28" s="3" customFormat="1" ht="12.75" customHeight="1">
      <c r="A60" s="12"/>
      <c r="B60" s="13"/>
      <c r="C60" s="14"/>
      <c r="D60" s="27"/>
      <c r="E60" s="63"/>
      <c r="F60" s="50"/>
      <c r="G60" s="45"/>
      <c r="H60" s="47">
        <f t="shared" si="24"/>
      </c>
      <c r="I60" s="48"/>
      <c r="J60" s="49">
        <f t="shared" si="25"/>
      </c>
      <c r="K60" s="45"/>
      <c r="L60" s="47"/>
      <c r="M60" s="48"/>
      <c r="N60" s="50">
        <f t="shared" si="26"/>
      </c>
      <c r="O60" s="45"/>
      <c r="P60" s="47"/>
      <c r="Q60" s="48"/>
      <c r="R60" s="50">
        <f t="shared" si="27"/>
      </c>
      <c r="S60" s="46"/>
      <c r="T60" s="47">
        <f t="shared" si="28"/>
      </c>
      <c r="U60" s="44">
        <f>IF(B60="","",SUM(H60,J60,N60,R60,T60,#REF!))</f>
      </c>
      <c r="V60" s="101">
        <f t="shared" si="29"/>
      </c>
      <c r="W60" s="15">
        <f>IF(H60="",0,H60)</f>
        <v>0</v>
      </c>
      <c r="X60" s="15">
        <f>IF(J60="",0,J60)</f>
        <v>0</v>
      </c>
      <c r="Y60" s="15">
        <f>IF(N60="",0,N60)</f>
        <v>0</v>
      </c>
      <c r="Z60" s="15">
        <f>IF(R60="",0,R60)</f>
        <v>0</v>
      </c>
      <c r="AA60" s="15">
        <f>IF(T60="",0,T60)</f>
        <v>0</v>
      </c>
      <c r="AB60" s="15" t="e">
        <f>IF(#REF!="",0,#REF!)</f>
        <v>#REF!</v>
      </c>
    </row>
    <row r="61" spans="1:27" s="3" customFormat="1" ht="12.75" customHeight="1">
      <c r="A61" s="12"/>
      <c r="B61" s="13"/>
      <c r="C61" s="14"/>
      <c r="D61" s="27"/>
      <c r="E61" s="63"/>
      <c r="F61" s="50"/>
      <c r="G61" s="45"/>
      <c r="H61" s="47">
        <f t="shared" si="24"/>
      </c>
      <c r="I61" s="48"/>
      <c r="J61" s="49">
        <f t="shared" si="25"/>
      </c>
      <c r="K61" s="45"/>
      <c r="L61" s="47"/>
      <c r="M61" s="48"/>
      <c r="N61" s="50">
        <f t="shared" si="26"/>
      </c>
      <c r="O61" s="45"/>
      <c r="P61" s="47"/>
      <c r="Q61" s="48"/>
      <c r="R61" s="50">
        <f t="shared" si="27"/>
      </c>
      <c r="S61" s="46"/>
      <c r="T61" s="47">
        <f t="shared" si="28"/>
      </c>
      <c r="U61" s="44">
        <f>IF(B61="","",SUM(H61,J61,N61,R61,T61,#REF!))</f>
      </c>
      <c r="V61" s="101">
        <f t="shared" si="29"/>
      </c>
      <c r="W61" s="2"/>
      <c r="X61" s="2"/>
      <c r="Y61" s="2"/>
      <c r="Z61" s="2"/>
      <c r="AA61" s="2"/>
    </row>
    <row r="62" spans="1:28" s="3" customFormat="1" ht="12.75" customHeight="1">
      <c r="A62" s="12"/>
      <c r="B62" s="13"/>
      <c r="C62" s="14"/>
      <c r="D62" s="27"/>
      <c r="E62" s="63"/>
      <c r="F62" s="50"/>
      <c r="G62" s="45"/>
      <c r="H62" s="47">
        <f t="shared" si="24"/>
      </c>
      <c r="I62" s="48"/>
      <c r="J62" s="49">
        <f t="shared" si="25"/>
      </c>
      <c r="K62" s="45"/>
      <c r="L62" s="47"/>
      <c r="M62" s="48"/>
      <c r="N62" s="50">
        <f t="shared" si="26"/>
      </c>
      <c r="O62" s="45"/>
      <c r="P62" s="47"/>
      <c r="Q62" s="48"/>
      <c r="R62" s="50">
        <f t="shared" si="27"/>
      </c>
      <c r="S62" s="46"/>
      <c r="T62" s="47">
        <f t="shared" si="28"/>
      </c>
      <c r="U62" s="44">
        <f>IF(B62="","",SUM(H62,J62,N62,R62,T62,#REF!))</f>
      </c>
      <c r="V62" s="101">
        <f t="shared" si="29"/>
      </c>
      <c r="W62" s="15">
        <f>IF(H62="",0,H62)</f>
        <v>0</v>
      </c>
      <c r="X62" s="15">
        <f>IF(J62="",0,J62)</f>
        <v>0</v>
      </c>
      <c r="Y62" s="15">
        <f>IF(N62="",0,N62)</f>
        <v>0</v>
      </c>
      <c r="Z62" s="15">
        <f>IF(R62="",0,R62)</f>
        <v>0</v>
      </c>
      <c r="AA62" s="15">
        <f>IF(T62="",0,T62)</f>
        <v>0</v>
      </c>
      <c r="AB62" s="15" t="e">
        <f>IF(#REF!="",0,#REF!)</f>
        <v>#REF!</v>
      </c>
    </row>
    <row r="63" spans="1:27" s="3" customFormat="1" ht="12.75" customHeight="1">
      <c r="A63" s="12"/>
      <c r="B63" s="13"/>
      <c r="C63" s="13"/>
      <c r="D63" s="27"/>
      <c r="E63" s="63"/>
      <c r="F63" s="50"/>
      <c r="G63" s="45"/>
      <c r="H63" s="47">
        <f t="shared" si="24"/>
      </c>
      <c r="I63" s="48"/>
      <c r="J63" s="49">
        <f t="shared" si="25"/>
      </c>
      <c r="K63" s="45"/>
      <c r="L63" s="47"/>
      <c r="M63" s="48"/>
      <c r="N63" s="50">
        <f t="shared" si="26"/>
      </c>
      <c r="O63" s="45"/>
      <c r="P63" s="47"/>
      <c r="Q63" s="48"/>
      <c r="R63" s="50">
        <f t="shared" si="27"/>
      </c>
      <c r="S63" s="46"/>
      <c r="T63" s="47">
        <f t="shared" si="28"/>
      </c>
      <c r="U63" s="44">
        <f>IF(B63="","",SUM(H63,J63,N63,R63,T63,#REF!))</f>
      </c>
      <c r="V63" s="101">
        <f t="shared" si="29"/>
      </c>
      <c r="W63" s="2"/>
      <c r="X63" s="2"/>
      <c r="Y63" s="2"/>
      <c r="Z63" s="2"/>
      <c r="AA63" s="2"/>
    </row>
    <row r="64" spans="1:29" s="3" customFormat="1" ht="12.75" customHeight="1">
      <c r="A64" s="12"/>
      <c r="B64" s="13"/>
      <c r="C64" s="87"/>
      <c r="D64" s="88"/>
      <c r="E64" s="63"/>
      <c r="F64" s="50"/>
      <c r="G64" s="45"/>
      <c r="H64" s="47">
        <f t="shared" si="24"/>
      </c>
      <c r="I64" s="48"/>
      <c r="J64" s="49">
        <f t="shared" si="25"/>
      </c>
      <c r="K64" s="45"/>
      <c r="L64" s="47"/>
      <c r="M64" s="48"/>
      <c r="N64" s="50">
        <f t="shared" si="26"/>
      </c>
      <c r="O64" s="45"/>
      <c r="P64" s="47"/>
      <c r="Q64" s="48"/>
      <c r="R64" s="50">
        <f t="shared" si="27"/>
      </c>
      <c r="S64" s="46"/>
      <c r="T64" s="47">
        <f t="shared" si="28"/>
      </c>
      <c r="U64" s="44">
        <f>IF(B64="","",SUM(H64,J64,N64,R64,T64,#REF!))</f>
      </c>
      <c r="V64" s="101">
        <f t="shared" si="29"/>
      </c>
      <c r="W64" s="15">
        <f>IF(H64="",0,H64)</f>
        <v>0</v>
      </c>
      <c r="X64" s="15">
        <f>IF(J64="",0,J64)</f>
        <v>0</v>
      </c>
      <c r="Y64" s="15">
        <f>IF(N64="",0,N64)</f>
        <v>0</v>
      </c>
      <c r="Z64" s="15">
        <f>IF(R64="",0,R64)</f>
        <v>0</v>
      </c>
      <c r="AA64" s="15">
        <f>IF(T64="",0,T64)</f>
        <v>0</v>
      </c>
      <c r="AB64" s="15" t="e">
        <f>IF(#REF!="",0,#REF!)</f>
        <v>#REF!</v>
      </c>
      <c r="AC64" s="16"/>
    </row>
    <row r="65" spans="1:27" s="3" customFormat="1" ht="12.75" customHeight="1">
      <c r="A65" s="12"/>
      <c r="B65" s="13"/>
      <c r="C65" s="13"/>
      <c r="D65" s="27"/>
      <c r="E65" s="63"/>
      <c r="F65" s="50"/>
      <c r="G65" s="45"/>
      <c r="H65" s="47">
        <f t="shared" si="24"/>
      </c>
      <c r="I65" s="48"/>
      <c r="J65" s="49">
        <f t="shared" si="25"/>
      </c>
      <c r="K65" s="45"/>
      <c r="L65" s="47"/>
      <c r="M65" s="48"/>
      <c r="N65" s="50">
        <f t="shared" si="26"/>
      </c>
      <c r="O65" s="45"/>
      <c r="P65" s="47"/>
      <c r="Q65" s="48"/>
      <c r="R65" s="50">
        <f t="shared" si="27"/>
      </c>
      <c r="S65" s="46"/>
      <c r="T65" s="47">
        <f t="shared" si="28"/>
      </c>
      <c r="U65" s="44">
        <f>IF(B65="","",SUM(H65,J65,N65,R65,T65,#REF!))</f>
      </c>
      <c r="V65" s="101">
        <f t="shared" si="29"/>
      </c>
      <c r="W65" s="2"/>
      <c r="X65" s="2"/>
      <c r="Y65" s="2"/>
      <c r="Z65" s="2"/>
      <c r="AA65" s="2"/>
    </row>
    <row r="66" spans="1:27" s="3" customFormat="1" ht="12.75" customHeight="1">
      <c r="A66" s="12"/>
      <c r="B66" s="13"/>
      <c r="C66" s="13"/>
      <c r="D66" s="27"/>
      <c r="E66" s="63"/>
      <c r="F66" s="50"/>
      <c r="G66" s="45"/>
      <c r="H66" s="47">
        <f t="shared" si="24"/>
      </c>
      <c r="I66" s="48"/>
      <c r="J66" s="49">
        <f t="shared" si="25"/>
      </c>
      <c r="K66" s="45"/>
      <c r="L66" s="47"/>
      <c r="M66" s="48"/>
      <c r="N66" s="50">
        <f t="shared" si="26"/>
      </c>
      <c r="O66" s="45"/>
      <c r="P66" s="47"/>
      <c r="Q66" s="48"/>
      <c r="R66" s="50">
        <f t="shared" si="27"/>
      </c>
      <c r="S66" s="46"/>
      <c r="T66" s="47">
        <f t="shared" si="28"/>
      </c>
      <c r="U66" s="44">
        <f>IF(B66="","",SUM(H66,J66,N66,R66,T66,#REF!))</f>
      </c>
      <c r="V66" s="101">
        <f t="shared" si="29"/>
      </c>
      <c r="W66" s="2"/>
      <c r="X66" s="2"/>
      <c r="Y66" s="2"/>
      <c r="Z66" s="2"/>
      <c r="AA66" s="2"/>
    </row>
    <row r="67" spans="1:27" s="3" customFormat="1" ht="12.75" customHeight="1">
      <c r="A67" s="12"/>
      <c r="B67" s="13"/>
      <c r="C67" s="13"/>
      <c r="D67" s="27"/>
      <c r="E67" s="63"/>
      <c r="F67" s="50"/>
      <c r="G67" s="45"/>
      <c r="H67" s="47">
        <f t="shared" si="24"/>
      </c>
      <c r="I67" s="48"/>
      <c r="J67" s="49">
        <f t="shared" si="25"/>
      </c>
      <c r="K67" s="45"/>
      <c r="L67" s="47"/>
      <c r="M67" s="48"/>
      <c r="N67" s="50">
        <f t="shared" si="26"/>
      </c>
      <c r="O67" s="45"/>
      <c r="P67" s="47"/>
      <c r="Q67" s="48"/>
      <c r="R67" s="50">
        <f t="shared" si="27"/>
      </c>
      <c r="S67" s="46"/>
      <c r="T67" s="47">
        <f t="shared" si="28"/>
      </c>
      <c r="U67" s="44">
        <f>IF(B67="","",SUM(H67,J67,N67,R67,T67,#REF!))</f>
      </c>
      <c r="V67" s="101">
        <f t="shared" si="29"/>
      </c>
      <c r="W67" s="2"/>
      <c r="X67" s="2"/>
      <c r="Y67" s="2"/>
      <c r="Z67" s="2"/>
      <c r="AA67" s="2"/>
    </row>
    <row r="68" spans="1:27" s="3" customFormat="1" ht="12.75" customHeight="1">
      <c r="A68" s="12"/>
      <c r="B68" s="13"/>
      <c r="C68" s="13"/>
      <c r="D68" s="27"/>
      <c r="E68" s="63"/>
      <c r="F68" s="50"/>
      <c r="G68" s="45"/>
      <c r="H68" s="47">
        <f t="shared" si="24"/>
      </c>
      <c r="I68" s="48"/>
      <c r="J68" s="49">
        <f t="shared" si="25"/>
      </c>
      <c r="K68" s="45"/>
      <c r="L68" s="47"/>
      <c r="M68" s="48"/>
      <c r="N68" s="50">
        <f t="shared" si="26"/>
      </c>
      <c r="O68" s="45"/>
      <c r="P68" s="47"/>
      <c r="Q68" s="48"/>
      <c r="R68" s="50">
        <f t="shared" si="27"/>
      </c>
      <c r="S68" s="46"/>
      <c r="T68" s="47">
        <f t="shared" si="28"/>
      </c>
      <c r="U68" s="44">
        <f>IF(B68="","",SUM(H68,J68,N68,R68,T68,#REF!))</f>
      </c>
      <c r="V68" s="101">
        <f t="shared" si="29"/>
      </c>
      <c r="W68" s="2"/>
      <c r="X68" s="2"/>
      <c r="Y68" s="2"/>
      <c r="Z68" s="2"/>
      <c r="AA68" s="2"/>
    </row>
    <row r="69" spans="1:28" s="3" customFormat="1" ht="12.75" customHeight="1">
      <c r="A69" s="12"/>
      <c r="B69" s="13"/>
      <c r="C69" s="14"/>
      <c r="D69" s="27"/>
      <c r="E69" s="63"/>
      <c r="F69" s="50"/>
      <c r="G69" s="45"/>
      <c r="H69" s="47">
        <f t="shared" si="24"/>
      </c>
      <c r="I69" s="48"/>
      <c r="J69" s="49">
        <f t="shared" si="25"/>
      </c>
      <c r="K69" s="45"/>
      <c r="L69" s="47"/>
      <c r="M69" s="48"/>
      <c r="N69" s="50">
        <f t="shared" si="26"/>
      </c>
      <c r="O69" s="45"/>
      <c r="P69" s="47"/>
      <c r="Q69" s="48"/>
      <c r="R69" s="50">
        <f t="shared" si="27"/>
      </c>
      <c r="S69" s="46"/>
      <c r="T69" s="47">
        <f t="shared" si="28"/>
      </c>
      <c r="U69" s="44">
        <f>IF(B69="","",SUM(H69,J69,N69,R69,T69,#REF!))</f>
      </c>
      <c r="V69" s="101">
        <f t="shared" si="29"/>
      </c>
      <c r="W69" s="15">
        <f>IF(H69="",0,H69)</f>
        <v>0</v>
      </c>
      <c r="X69" s="15">
        <f>IF(J69="",0,J69)</f>
        <v>0</v>
      </c>
      <c r="Y69" s="15">
        <f>IF(N69="",0,N69)</f>
        <v>0</v>
      </c>
      <c r="Z69" s="15">
        <f>IF(R69="",0,R69)</f>
        <v>0</v>
      </c>
      <c r="AA69" s="15">
        <f>IF(T69="",0,T69)</f>
        <v>0</v>
      </c>
      <c r="AB69" s="15" t="e">
        <f>IF(#REF!="",0,#REF!)</f>
        <v>#REF!</v>
      </c>
    </row>
    <row r="70" spans="1:27" s="3" customFormat="1" ht="12.75" customHeight="1">
      <c r="A70" s="12"/>
      <c r="B70" s="13"/>
      <c r="C70" s="13"/>
      <c r="D70" s="27"/>
      <c r="E70" s="63"/>
      <c r="F70" s="50"/>
      <c r="G70" s="45"/>
      <c r="H70" s="47">
        <f t="shared" si="24"/>
      </c>
      <c r="I70" s="48"/>
      <c r="J70" s="49">
        <f t="shared" si="25"/>
      </c>
      <c r="K70" s="45"/>
      <c r="L70" s="47"/>
      <c r="M70" s="48"/>
      <c r="N70" s="50">
        <f t="shared" si="26"/>
      </c>
      <c r="O70" s="45"/>
      <c r="P70" s="47"/>
      <c r="Q70" s="48"/>
      <c r="R70" s="50">
        <f t="shared" si="27"/>
      </c>
      <c r="S70" s="46"/>
      <c r="T70" s="47">
        <f t="shared" si="28"/>
      </c>
      <c r="U70" s="44">
        <f>IF(B70="","",SUM(H70,J70,N70,R70,T70,#REF!))</f>
      </c>
      <c r="V70" s="101">
        <f t="shared" si="29"/>
      </c>
      <c r="W70" s="2"/>
      <c r="X70" s="2"/>
      <c r="Y70" s="2"/>
      <c r="Z70" s="2"/>
      <c r="AA70" s="2"/>
    </row>
    <row r="71" spans="1:27" s="3" customFormat="1" ht="12.75" customHeight="1">
      <c r="A71" s="12"/>
      <c r="B71" s="13"/>
      <c r="C71" s="14"/>
      <c r="D71" s="27"/>
      <c r="E71" s="63"/>
      <c r="F71" s="50"/>
      <c r="G71" s="45"/>
      <c r="H71" s="47">
        <f t="shared" si="24"/>
      </c>
      <c r="I71" s="48"/>
      <c r="J71" s="49">
        <f t="shared" si="25"/>
      </c>
      <c r="K71" s="45"/>
      <c r="L71" s="47"/>
      <c r="M71" s="48"/>
      <c r="N71" s="50">
        <f t="shared" si="26"/>
      </c>
      <c r="O71" s="45"/>
      <c r="P71" s="47"/>
      <c r="Q71" s="48"/>
      <c r="R71" s="50">
        <f t="shared" si="27"/>
      </c>
      <c r="S71" s="46"/>
      <c r="T71" s="47">
        <f t="shared" si="28"/>
      </c>
      <c r="U71" s="44">
        <f>IF(B71="","",SUM(H71,J71,N71,R71,T71,#REF!))</f>
      </c>
      <c r="V71" s="101">
        <f t="shared" si="29"/>
      </c>
      <c r="W71" s="2"/>
      <c r="X71" s="2"/>
      <c r="Y71" s="2"/>
      <c r="Z71" s="2"/>
      <c r="AA71" s="2"/>
    </row>
    <row r="72" spans="1:29" s="3" customFormat="1" ht="12.75" customHeight="1">
      <c r="A72" s="12"/>
      <c r="B72" s="13"/>
      <c r="C72" s="87"/>
      <c r="D72" s="88"/>
      <c r="E72" s="63"/>
      <c r="F72" s="50"/>
      <c r="G72" s="45"/>
      <c r="H72" s="47">
        <f t="shared" si="24"/>
      </c>
      <c r="I72" s="48"/>
      <c r="J72" s="49">
        <f t="shared" si="25"/>
      </c>
      <c r="K72" s="45"/>
      <c r="L72" s="47"/>
      <c r="M72" s="48"/>
      <c r="N72" s="50">
        <f t="shared" si="26"/>
      </c>
      <c r="O72" s="45"/>
      <c r="P72" s="47"/>
      <c r="Q72" s="48"/>
      <c r="R72" s="50">
        <f t="shared" si="27"/>
      </c>
      <c r="S72" s="46"/>
      <c r="T72" s="47">
        <f t="shared" si="28"/>
      </c>
      <c r="U72" s="44">
        <f>IF(B72="","",SUM(H72,J72,N72,R72,T72,#REF!))</f>
      </c>
      <c r="V72" s="101">
        <f t="shared" si="29"/>
      </c>
      <c r="W72" s="15">
        <f>IF(H72="",0,H72)</f>
        <v>0</v>
      </c>
      <c r="X72" s="15">
        <f>IF(J72="",0,J72)</f>
        <v>0</v>
      </c>
      <c r="Y72" s="15">
        <f>IF(N72="",0,N72)</f>
        <v>0</v>
      </c>
      <c r="Z72" s="15">
        <f>IF(R72="",0,R72)</f>
        <v>0</v>
      </c>
      <c r="AA72" s="15">
        <f>IF(T72="",0,T72)</f>
        <v>0</v>
      </c>
      <c r="AB72" s="15" t="e">
        <f>IF(#REF!="",0,#REF!)</f>
        <v>#REF!</v>
      </c>
      <c r="AC72" s="16"/>
    </row>
    <row r="73" spans="1:29" s="3" customFormat="1" ht="12.75" customHeight="1">
      <c r="A73" s="12"/>
      <c r="B73" s="13"/>
      <c r="C73" s="87"/>
      <c r="D73" s="88"/>
      <c r="E73" s="63"/>
      <c r="F73" s="50"/>
      <c r="G73" s="45"/>
      <c r="H73" s="47">
        <f t="shared" si="24"/>
      </c>
      <c r="I73" s="48"/>
      <c r="J73" s="49">
        <f t="shared" si="25"/>
      </c>
      <c r="K73" s="45"/>
      <c r="L73" s="47"/>
      <c r="M73" s="48"/>
      <c r="N73" s="50">
        <f t="shared" si="26"/>
      </c>
      <c r="O73" s="45"/>
      <c r="P73" s="47"/>
      <c r="Q73" s="48"/>
      <c r="R73" s="50">
        <f t="shared" si="27"/>
      </c>
      <c r="S73" s="46"/>
      <c r="T73" s="47">
        <f t="shared" si="28"/>
      </c>
      <c r="U73" s="44">
        <f>IF(B73="","",SUM(H73,J73,N73,R73,T73,#REF!))</f>
      </c>
      <c r="V73" s="101">
        <f t="shared" si="29"/>
      </c>
      <c r="W73" s="15">
        <f>IF(H73="",0,H73)</f>
        <v>0</v>
      </c>
      <c r="X73" s="15">
        <f>IF(J73="",0,J73)</f>
        <v>0</v>
      </c>
      <c r="Y73" s="15">
        <f>IF(N73="",0,N73)</f>
        <v>0</v>
      </c>
      <c r="Z73" s="15">
        <f>IF(R73="",0,R73)</f>
        <v>0</v>
      </c>
      <c r="AA73" s="15">
        <f>IF(T73="",0,T73)</f>
        <v>0</v>
      </c>
      <c r="AB73" s="15" t="e">
        <f>IF(#REF!="",0,#REF!)</f>
        <v>#REF!</v>
      </c>
      <c r="AC73" s="16"/>
    </row>
    <row r="74" spans="1:27" s="3" customFormat="1" ht="12.75" customHeight="1">
      <c r="A74" s="12"/>
      <c r="B74" s="13"/>
      <c r="C74" s="14"/>
      <c r="D74" s="27"/>
      <c r="E74" s="63"/>
      <c r="F74" s="50"/>
      <c r="G74" s="45"/>
      <c r="H74" s="47">
        <f t="shared" si="24"/>
      </c>
      <c r="I74" s="48"/>
      <c r="J74" s="49">
        <f t="shared" si="25"/>
      </c>
      <c r="K74" s="45"/>
      <c r="L74" s="47"/>
      <c r="M74" s="48"/>
      <c r="N74" s="50">
        <f t="shared" si="26"/>
      </c>
      <c r="O74" s="45"/>
      <c r="P74" s="47"/>
      <c r="Q74" s="48"/>
      <c r="R74" s="50">
        <f t="shared" si="27"/>
      </c>
      <c r="S74" s="46"/>
      <c r="T74" s="47">
        <f t="shared" si="28"/>
      </c>
      <c r="U74" s="44">
        <f>IF(B74="","",SUM(H74,J74,N74,R74,T74,#REF!))</f>
      </c>
      <c r="V74" s="101">
        <f t="shared" si="29"/>
      </c>
      <c r="W74" s="2"/>
      <c r="X74" s="2"/>
      <c r="Y74" s="2"/>
      <c r="Z74" s="2"/>
      <c r="AA74" s="2"/>
    </row>
    <row r="75" spans="1:27" s="3" customFormat="1" ht="12.75" customHeight="1">
      <c r="A75" s="12"/>
      <c r="B75" s="13"/>
      <c r="C75" s="14"/>
      <c r="D75" s="27"/>
      <c r="E75" s="63"/>
      <c r="F75" s="50"/>
      <c r="G75" s="45"/>
      <c r="H75" s="47">
        <f t="shared" si="24"/>
      </c>
      <c r="I75" s="48"/>
      <c r="J75" s="49">
        <f t="shared" si="25"/>
      </c>
      <c r="K75" s="45"/>
      <c r="L75" s="47"/>
      <c r="M75" s="48"/>
      <c r="N75" s="50">
        <f t="shared" si="26"/>
      </c>
      <c r="O75" s="45"/>
      <c r="P75" s="47"/>
      <c r="Q75" s="48"/>
      <c r="R75" s="50">
        <f t="shared" si="27"/>
      </c>
      <c r="S75" s="46"/>
      <c r="T75" s="47">
        <f t="shared" si="28"/>
      </c>
      <c r="U75" s="44">
        <f>IF(B75="","",SUM(H75,J75,N75,R75,T75,#REF!))</f>
      </c>
      <c r="V75" s="101">
        <f t="shared" si="29"/>
      </c>
      <c r="W75" s="2"/>
      <c r="X75" s="2"/>
      <c r="Y75" s="2"/>
      <c r="Z75" s="2"/>
      <c r="AA75" s="2"/>
    </row>
    <row r="76" spans="1:27" s="3" customFormat="1" ht="12.75" customHeight="1">
      <c r="A76" s="12"/>
      <c r="B76" s="13"/>
      <c r="C76" s="14"/>
      <c r="D76" s="27"/>
      <c r="E76" s="63"/>
      <c r="F76" s="50"/>
      <c r="G76" s="45"/>
      <c r="H76" s="47">
        <f t="shared" si="24"/>
      </c>
      <c r="I76" s="48"/>
      <c r="J76" s="49">
        <f t="shared" si="25"/>
      </c>
      <c r="K76" s="45"/>
      <c r="L76" s="47"/>
      <c r="M76" s="48"/>
      <c r="N76" s="50">
        <f t="shared" si="26"/>
      </c>
      <c r="O76" s="45"/>
      <c r="P76" s="47"/>
      <c r="Q76" s="48"/>
      <c r="R76" s="50">
        <f t="shared" si="27"/>
      </c>
      <c r="S76" s="46"/>
      <c r="T76" s="47">
        <f t="shared" si="28"/>
      </c>
      <c r="U76" s="44">
        <f>IF(B76="","",SUM(H76,J76,N76,R76,T76,#REF!))</f>
      </c>
      <c r="V76" s="101">
        <f t="shared" si="29"/>
      </c>
      <c r="W76" s="2"/>
      <c r="X76" s="2"/>
      <c r="Y76" s="2"/>
      <c r="Z76" s="2"/>
      <c r="AA76" s="2"/>
    </row>
    <row r="77" spans="1:27" s="3" customFormat="1" ht="12.75" customHeight="1">
      <c r="A77" s="12"/>
      <c r="B77" s="13"/>
      <c r="C77" s="14"/>
      <c r="D77" s="27"/>
      <c r="E77" s="63"/>
      <c r="F77" s="50"/>
      <c r="G77" s="45"/>
      <c r="H77" s="47">
        <f t="shared" si="24"/>
      </c>
      <c r="I77" s="48"/>
      <c r="J77" s="49">
        <f t="shared" si="25"/>
      </c>
      <c r="K77" s="45"/>
      <c r="L77" s="47"/>
      <c r="M77" s="48"/>
      <c r="N77" s="50">
        <f t="shared" si="26"/>
      </c>
      <c r="O77" s="45"/>
      <c r="P77" s="47"/>
      <c r="Q77" s="48"/>
      <c r="R77" s="50">
        <f t="shared" si="27"/>
      </c>
      <c r="S77" s="46"/>
      <c r="T77" s="47">
        <f t="shared" si="28"/>
      </c>
      <c r="U77" s="44">
        <f>IF(B77="","",SUM(H77,J77,N77,R77,T77,#REF!))</f>
      </c>
      <c r="V77" s="101">
        <f t="shared" si="29"/>
      </c>
      <c r="W77" s="2"/>
      <c r="X77" s="2"/>
      <c r="Y77" s="2"/>
      <c r="Z77" s="2"/>
      <c r="AA77" s="2"/>
    </row>
    <row r="78" spans="1:28" s="3" customFormat="1" ht="12.75" customHeight="1">
      <c r="A78" s="12"/>
      <c r="B78" s="55"/>
      <c r="C78" s="55"/>
      <c r="D78" s="55"/>
      <c r="E78" s="63"/>
      <c r="F78" s="50"/>
      <c r="G78" s="45"/>
      <c r="H78" s="47">
        <f t="shared" si="24"/>
      </c>
      <c r="I78" s="48"/>
      <c r="J78" s="49">
        <f t="shared" si="25"/>
      </c>
      <c r="K78" s="45"/>
      <c r="L78" s="47"/>
      <c r="M78" s="48"/>
      <c r="N78" s="50">
        <f t="shared" si="26"/>
      </c>
      <c r="O78" s="45"/>
      <c r="P78" s="47"/>
      <c r="Q78" s="48"/>
      <c r="R78" s="50">
        <f t="shared" si="27"/>
      </c>
      <c r="S78" s="46"/>
      <c r="T78" s="47">
        <f t="shared" si="28"/>
      </c>
      <c r="U78" s="44">
        <f>IF(B78="","",SUM(H78,J78,N78,R78,T78,#REF!))</f>
      </c>
      <c r="V78" s="101">
        <f t="shared" si="29"/>
      </c>
      <c r="W78" s="15">
        <f>IF(H78="",0,H78)</f>
        <v>0</v>
      </c>
      <c r="X78" s="15">
        <f>IF(J78="",0,J78)</f>
        <v>0</v>
      </c>
      <c r="Y78" s="15">
        <f>IF(N78="",0,N78)</f>
        <v>0</v>
      </c>
      <c r="Z78" s="15">
        <f>IF(R78="",0,R78)</f>
        <v>0</v>
      </c>
      <c r="AA78" s="15">
        <f>IF(T78="",0,T78)</f>
        <v>0</v>
      </c>
      <c r="AB78" s="15" t="e">
        <f>IF(#REF!="",0,#REF!)</f>
        <v>#REF!</v>
      </c>
    </row>
    <row r="79" spans="1:27" s="3" customFormat="1" ht="12.75" customHeight="1">
      <c r="A79" s="12"/>
      <c r="B79" s="13"/>
      <c r="C79" s="14"/>
      <c r="D79" s="27"/>
      <c r="E79" s="63"/>
      <c r="F79" s="50"/>
      <c r="G79" s="45"/>
      <c r="H79" s="47">
        <f t="shared" si="24"/>
      </c>
      <c r="I79" s="48"/>
      <c r="J79" s="49">
        <f t="shared" si="25"/>
      </c>
      <c r="K79" s="45"/>
      <c r="L79" s="47"/>
      <c r="M79" s="48"/>
      <c r="N79" s="50">
        <f t="shared" si="26"/>
      </c>
      <c r="O79" s="45"/>
      <c r="P79" s="47"/>
      <c r="Q79" s="48"/>
      <c r="R79" s="50">
        <f t="shared" si="27"/>
      </c>
      <c r="S79" s="46"/>
      <c r="T79" s="47">
        <f t="shared" si="28"/>
      </c>
      <c r="U79" s="44">
        <f>IF(B79="","",SUM(H79,J79,N79,R79,T79,#REF!))</f>
      </c>
      <c r="V79" s="101">
        <f t="shared" si="29"/>
      </c>
      <c r="W79" s="2"/>
      <c r="X79" s="2"/>
      <c r="Y79" s="2"/>
      <c r="Z79" s="2"/>
      <c r="AA79" s="2"/>
    </row>
    <row r="80" spans="1:28" s="3" customFormat="1" ht="12.75" customHeight="1">
      <c r="A80" s="12"/>
      <c r="B80" s="13"/>
      <c r="C80" s="87"/>
      <c r="D80" s="88"/>
      <c r="E80" s="63"/>
      <c r="F80" s="50"/>
      <c r="G80" s="45"/>
      <c r="H80" s="47">
        <f t="shared" si="24"/>
      </c>
      <c r="I80" s="48"/>
      <c r="J80" s="49">
        <f t="shared" si="25"/>
      </c>
      <c r="K80" s="45"/>
      <c r="L80" s="47"/>
      <c r="M80" s="48"/>
      <c r="N80" s="50">
        <f t="shared" si="26"/>
      </c>
      <c r="O80" s="45"/>
      <c r="P80" s="47"/>
      <c r="Q80" s="48"/>
      <c r="R80" s="50">
        <f t="shared" si="27"/>
      </c>
      <c r="S80" s="46"/>
      <c r="T80" s="47">
        <f t="shared" si="28"/>
      </c>
      <c r="U80" s="44">
        <f>IF(B80="","",SUM(H80,J80,N80,R80,T80,#REF!))</f>
      </c>
      <c r="V80" s="101">
        <f t="shared" si="29"/>
      </c>
      <c r="W80" s="15">
        <f>IF(H80="",0,H80)</f>
        <v>0</v>
      </c>
      <c r="X80" s="15">
        <f>IF(J80="",0,J80)</f>
        <v>0</v>
      </c>
      <c r="Y80" s="15">
        <f>IF(N80="",0,N80)</f>
        <v>0</v>
      </c>
      <c r="Z80" s="15">
        <f>IF(R80="",0,R80)</f>
        <v>0</v>
      </c>
      <c r="AA80" s="15">
        <f>IF(T80="",0,T80)</f>
        <v>0</v>
      </c>
      <c r="AB80" s="15" t="e">
        <f>IF(#REF!="",0,#REF!)</f>
        <v>#REF!</v>
      </c>
    </row>
    <row r="81" spans="1:28" s="3" customFormat="1" ht="12.75" customHeight="1">
      <c r="A81" s="12"/>
      <c r="B81" s="55"/>
      <c r="C81" s="55"/>
      <c r="D81" s="55"/>
      <c r="E81" s="63"/>
      <c r="F81" s="50"/>
      <c r="G81" s="45"/>
      <c r="H81" s="47">
        <f t="shared" si="24"/>
      </c>
      <c r="I81" s="48"/>
      <c r="J81" s="49">
        <f t="shared" si="25"/>
      </c>
      <c r="K81" s="45"/>
      <c r="L81" s="47"/>
      <c r="M81" s="48"/>
      <c r="N81" s="50">
        <f t="shared" si="26"/>
      </c>
      <c r="O81" s="45"/>
      <c r="P81" s="47"/>
      <c r="Q81" s="48"/>
      <c r="R81" s="50">
        <f t="shared" si="27"/>
      </c>
      <c r="S81" s="46"/>
      <c r="T81" s="47">
        <f t="shared" si="28"/>
      </c>
      <c r="U81" s="44">
        <f>IF(B81="","",SUM(H81,J81,N81,R81,T81,#REF!))</f>
      </c>
      <c r="V81" s="101">
        <f t="shared" si="29"/>
      </c>
      <c r="W81" s="15">
        <f>IF(H81="",0,H81)</f>
        <v>0</v>
      </c>
      <c r="X81" s="15">
        <f>IF(J81="",0,J81)</f>
        <v>0</v>
      </c>
      <c r="Y81" s="15">
        <f>IF(N81="",0,N81)</f>
        <v>0</v>
      </c>
      <c r="Z81" s="15">
        <f>IF(R81="",0,R81)</f>
        <v>0</v>
      </c>
      <c r="AA81" s="15">
        <f>IF(T81="",0,T81)</f>
        <v>0</v>
      </c>
      <c r="AB81" s="15" t="e">
        <f>IF(#REF!="",0,#REF!)</f>
        <v>#REF!</v>
      </c>
    </row>
    <row r="82" spans="1:28" s="3" customFormat="1" ht="12.75" customHeight="1">
      <c r="A82" s="12"/>
      <c r="B82" s="13"/>
      <c r="C82" s="87"/>
      <c r="D82" s="88"/>
      <c r="E82" s="63"/>
      <c r="F82" s="50"/>
      <c r="G82" s="45"/>
      <c r="H82" s="47">
        <f t="shared" si="24"/>
      </c>
      <c r="I82" s="48"/>
      <c r="J82" s="49">
        <f t="shared" si="25"/>
      </c>
      <c r="K82" s="45"/>
      <c r="L82" s="47"/>
      <c r="M82" s="48"/>
      <c r="N82" s="50">
        <f t="shared" si="26"/>
      </c>
      <c r="O82" s="45"/>
      <c r="P82" s="47"/>
      <c r="Q82" s="48"/>
      <c r="R82" s="50">
        <f t="shared" si="27"/>
      </c>
      <c r="S82" s="46"/>
      <c r="T82" s="47">
        <f t="shared" si="28"/>
      </c>
      <c r="U82" s="44">
        <f>IF(B82="","",SUM(H82,J82,N82,R82,T82,#REF!))</f>
      </c>
      <c r="V82" s="101">
        <f t="shared" si="29"/>
      </c>
      <c r="W82" s="15">
        <f>IF(H82="",0,H82)</f>
        <v>0</v>
      </c>
      <c r="X82" s="15">
        <f>IF(J82="",0,J82)</f>
        <v>0</v>
      </c>
      <c r="Y82" s="15">
        <f>IF(N82="",0,N82)</f>
        <v>0</v>
      </c>
      <c r="Z82" s="15">
        <f>IF(R82="",0,R82)</f>
        <v>0</v>
      </c>
      <c r="AA82" s="15">
        <f>IF(T82="",0,T82)</f>
        <v>0</v>
      </c>
      <c r="AB82" s="15" t="e">
        <f>IF(#REF!="",0,#REF!)</f>
        <v>#REF!</v>
      </c>
    </row>
    <row r="83" spans="1:28" s="3" customFormat="1" ht="12.75" customHeight="1">
      <c r="A83" s="12"/>
      <c r="B83" s="13"/>
      <c r="C83" s="14"/>
      <c r="D83" s="27"/>
      <c r="E83" s="63"/>
      <c r="F83" s="50"/>
      <c r="G83" s="45"/>
      <c r="H83" s="47">
        <f t="shared" si="24"/>
      </c>
      <c r="I83" s="48"/>
      <c r="J83" s="49">
        <f t="shared" si="25"/>
      </c>
      <c r="K83" s="45"/>
      <c r="L83" s="47"/>
      <c r="M83" s="48"/>
      <c r="N83" s="50">
        <f t="shared" si="26"/>
      </c>
      <c r="O83" s="45"/>
      <c r="P83" s="47"/>
      <c r="Q83" s="48"/>
      <c r="R83" s="50">
        <f t="shared" si="27"/>
      </c>
      <c r="S83" s="46"/>
      <c r="T83" s="47">
        <f t="shared" si="28"/>
      </c>
      <c r="U83" s="44">
        <f>IF(B83="","",SUM(H83,J83,N83,R83,T83,#REF!))</f>
      </c>
      <c r="V83" s="101">
        <f t="shared" si="29"/>
      </c>
      <c r="W83" s="15">
        <f>IF(H83="",0,H83)</f>
        <v>0</v>
      </c>
      <c r="X83" s="15">
        <f>IF(J83="",0,J83)</f>
        <v>0</v>
      </c>
      <c r="Y83" s="15">
        <f>IF(N83="",0,N83)</f>
        <v>0</v>
      </c>
      <c r="Z83" s="15">
        <f>IF(R83="",0,R83)</f>
        <v>0</v>
      </c>
      <c r="AA83" s="15">
        <f>IF(T83="",0,T83)</f>
        <v>0</v>
      </c>
      <c r="AB83" s="15" t="e">
        <f>IF(#REF!="",0,#REF!)</f>
        <v>#REF!</v>
      </c>
    </row>
    <row r="84" spans="1:27" s="3" customFormat="1" ht="12.75" customHeight="1">
      <c r="A84" s="12"/>
      <c r="B84" s="13"/>
      <c r="C84" s="14"/>
      <c r="D84" s="27"/>
      <c r="E84" s="63"/>
      <c r="F84" s="50"/>
      <c r="G84" s="45"/>
      <c r="H84" s="47">
        <f t="shared" si="24"/>
      </c>
      <c r="I84" s="48"/>
      <c r="J84" s="49">
        <f t="shared" si="25"/>
      </c>
      <c r="K84" s="45"/>
      <c r="L84" s="47"/>
      <c r="M84" s="48"/>
      <c r="N84" s="50">
        <f t="shared" si="26"/>
      </c>
      <c r="O84" s="45"/>
      <c r="P84" s="47"/>
      <c r="Q84" s="48"/>
      <c r="R84" s="50">
        <f t="shared" si="27"/>
      </c>
      <c r="S84" s="46"/>
      <c r="T84" s="47">
        <f t="shared" si="28"/>
      </c>
      <c r="U84" s="44">
        <f>IF(B84="","",SUM(H84,J84,N84,R84,T84,#REF!))</f>
      </c>
      <c r="V84" s="101">
        <f t="shared" si="29"/>
      </c>
      <c r="W84" s="2"/>
      <c r="X84" s="2"/>
      <c r="Y84" s="2"/>
      <c r="Z84" s="2"/>
      <c r="AA84" s="2"/>
    </row>
    <row r="85" spans="1:27" s="3" customFormat="1" ht="12.75" customHeight="1">
      <c r="A85" s="12"/>
      <c r="B85" s="13"/>
      <c r="C85" s="14"/>
      <c r="D85" s="27"/>
      <c r="E85" s="63"/>
      <c r="F85" s="50"/>
      <c r="G85" s="45"/>
      <c r="H85" s="47">
        <f t="shared" si="24"/>
      </c>
      <c r="I85" s="48"/>
      <c r="J85" s="49">
        <f t="shared" si="25"/>
      </c>
      <c r="K85" s="45"/>
      <c r="L85" s="47"/>
      <c r="M85" s="48"/>
      <c r="N85" s="50">
        <f t="shared" si="26"/>
      </c>
      <c r="O85" s="45"/>
      <c r="P85" s="47"/>
      <c r="Q85" s="48"/>
      <c r="R85" s="50">
        <f t="shared" si="27"/>
      </c>
      <c r="S85" s="46"/>
      <c r="T85" s="47">
        <f t="shared" si="28"/>
      </c>
      <c r="U85" s="44">
        <f>IF(B85="","",SUM(H85,J85,N85,R85,T85,#REF!))</f>
      </c>
      <c r="V85" s="101">
        <f t="shared" si="29"/>
      </c>
      <c r="W85" s="2"/>
      <c r="X85" s="2"/>
      <c r="Y85" s="2"/>
      <c r="Z85" s="2"/>
      <c r="AA85" s="2"/>
    </row>
    <row r="86" spans="1:27" s="3" customFormat="1" ht="12.75" customHeight="1">
      <c r="A86" s="12"/>
      <c r="B86" s="13"/>
      <c r="C86" s="14"/>
      <c r="D86" s="27"/>
      <c r="E86" s="63"/>
      <c r="F86" s="50"/>
      <c r="G86" s="45"/>
      <c r="H86" s="47">
        <f t="shared" si="24"/>
      </c>
      <c r="I86" s="48"/>
      <c r="J86" s="49">
        <f t="shared" si="25"/>
      </c>
      <c r="K86" s="45"/>
      <c r="L86" s="47"/>
      <c r="M86" s="48"/>
      <c r="N86" s="50">
        <f t="shared" si="26"/>
      </c>
      <c r="O86" s="45"/>
      <c r="P86" s="47"/>
      <c r="Q86" s="48"/>
      <c r="R86" s="50">
        <f t="shared" si="27"/>
      </c>
      <c r="S86" s="46"/>
      <c r="T86" s="47">
        <f t="shared" si="28"/>
      </c>
      <c r="U86" s="44">
        <f>IF(B86="","",SUM(H86,J86,N86,R86,T86,#REF!))</f>
      </c>
      <c r="V86" s="101">
        <f t="shared" si="29"/>
      </c>
      <c r="W86" s="2"/>
      <c r="X86" s="2"/>
      <c r="Y86" s="2"/>
      <c r="Z86" s="2"/>
      <c r="AA86" s="2"/>
    </row>
    <row r="87" spans="1:27" s="3" customFormat="1" ht="12.75" customHeight="1">
      <c r="A87" s="12"/>
      <c r="B87" s="13"/>
      <c r="C87" s="14"/>
      <c r="D87" s="27"/>
      <c r="E87" s="63"/>
      <c r="F87" s="50"/>
      <c r="G87" s="45"/>
      <c r="H87" s="47">
        <f aca="true" t="shared" si="30" ref="H87:H118">IF(G87="","",G$2/(G87)*$X$3)</f>
      </c>
      <c r="I87" s="48"/>
      <c r="J87" s="49">
        <f aca="true" t="shared" si="31" ref="J87:J118">IF(I87="","",I$2/(I87)*$X$3)</f>
      </c>
      <c r="K87" s="45"/>
      <c r="L87" s="47"/>
      <c r="M87" s="48"/>
      <c r="N87" s="50">
        <f aca="true" t="shared" si="32" ref="N87:N118">IF(M87="","",M$2/(M87)*$X$3)</f>
      </c>
      <c r="O87" s="45"/>
      <c r="P87" s="47"/>
      <c r="Q87" s="48"/>
      <c r="R87" s="50">
        <f aca="true" t="shared" si="33" ref="R87:R118">IF(Q87="","",Q$2/(Q87)*$X$3)</f>
      </c>
      <c r="S87" s="46"/>
      <c r="T87" s="47">
        <f aca="true" t="shared" si="34" ref="T87:T118">IF(S87="","",S$2/(S87)*$X$3)</f>
      </c>
      <c r="U87" s="44">
        <f>IF(B87="","",SUM(H87,J87,N87,R87,T87,#REF!))</f>
      </c>
      <c r="V87" s="101">
        <f t="shared" si="29"/>
      </c>
      <c r="W87" s="2"/>
      <c r="X87" s="2"/>
      <c r="Y87" s="2"/>
      <c r="Z87" s="2"/>
      <c r="AA87" s="2"/>
    </row>
    <row r="88" spans="1:27" s="3" customFormat="1" ht="12.75" customHeight="1">
      <c r="A88" s="12"/>
      <c r="B88" s="13"/>
      <c r="C88" s="14"/>
      <c r="D88" s="27"/>
      <c r="E88" s="63"/>
      <c r="F88" s="50"/>
      <c r="G88" s="45"/>
      <c r="H88" s="47">
        <f t="shared" si="30"/>
      </c>
      <c r="I88" s="48"/>
      <c r="J88" s="49">
        <f t="shared" si="31"/>
      </c>
      <c r="K88" s="45"/>
      <c r="L88" s="47"/>
      <c r="M88" s="48"/>
      <c r="N88" s="50">
        <f t="shared" si="32"/>
      </c>
      <c r="O88" s="45"/>
      <c r="P88" s="47"/>
      <c r="Q88" s="48"/>
      <c r="R88" s="50">
        <f t="shared" si="33"/>
      </c>
      <c r="S88" s="46"/>
      <c r="T88" s="47">
        <f t="shared" si="34"/>
      </c>
      <c r="U88" s="44">
        <f>IF(B88="","",SUM(H88,J88,N88,R88,T88,#REF!))</f>
      </c>
      <c r="V88" s="101">
        <f t="shared" si="29"/>
      </c>
      <c r="W88" s="2"/>
      <c r="X88" s="2"/>
      <c r="Y88" s="2"/>
      <c r="Z88" s="2"/>
      <c r="AA88" s="2"/>
    </row>
    <row r="89" spans="1:28" s="3" customFormat="1" ht="12.75" customHeight="1">
      <c r="A89" s="12"/>
      <c r="B89" s="55"/>
      <c r="C89" s="55"/>
      <c r="D89" s="55"/>
      <c r="E89" s="63"/>
      <c r="F89" s="50"/>
      <c r="G89" s="45"/>
      <c r="H89" s="47">
        <f t="shared" si="30"/>
      </c>
      <c r="I89" s="48"/>
      <c r="J89" s="49">
        <f t="shared" si="31"/>
      </c>
      <c r="K89" s="45"/>
      <c r="L89" s="47"/>
      <c r="M89" s="48"/>
      <c r="N89" s="50">
        <f t="shared" si="32"/>
      </c>
      <c r="O89" s="45"/>
      <c r="P89" s="47"/>
      <c r="Q89" s="48"/>
      <c r="R89" s="50">
        <f t="shared" si="33"/>
      </c>
      <c r="S89" s="46"/>
      <c r="T89" s="47">
        <f t="shared" si="34"/>
      </c>
      <c r="U89" s="44">
        <f>IF(B89="","",SUM(H89,J89,N89,R89,T89,#REF!))</f>
      </c>
      <c r="V89" s="101">
        <f t="shared" si="29"/>
      </c>
      <c r="W89" s="15">
        <f>IF(H89="",0,H89)</f>
        <v>0</v>
      </c>
      <c r="X89" s="15">
        <f>IF(J89="",0,J89)</f>
        <v>0</v>
      </c>
      <c r="Y89" s="15">
        <f>IF(N89="",0,N89)</f>
        <v>0</v>
      </c>
      <c r="Z89" s="15">
        <f>IF(R89="",0,R89)</f>
        <v>0</v>
      </c>
      <c r="AA89" s="15">
        <f>IF(T89="",0,T89)</f>
        <v>0</v>
      </c>
      <c r="AB89" s="15" t="e">
        <f>IF(#REF!="",0,#REF!)</f>
        <v>#REF!</v>
      </c>
    </row>
    <row r="90" spans="1:27" s="3" customFormat="1" ht="12.75" customHeight="1">
      <c r="A90" s="12"/>
      <c r="B90" s="13"/>
      <c r="C90" s="14"/>
      <c r="D90" s="27"/>
      <c r="E90" s="63"/>
      <c r="F90" s="50"/>
      <c r="G90" s="45"/>
      <c r="H90" s="47">
        <f t="shared" si="30"/>
      </c>
      <c r="I90" s="48"/>
      <c r="J90" s="49">
        <f t="shared" si="31"/>
      </c>
      <c r="K90" s="45"/>
      <c r="L90" s="47"/>
      <c r="M90" s="48"/>
      <c r="N90" s="50">
        <f t="shared" si="32"/>
      </c>
      <c r="O90" s="45"/>
      <c r="P90" s="47"/>
      <c r="Q90" s="48"/>
      <c r="R90" s="50">
        <f t="shared" si="33"/>
      </c>
      <c r="S90" s="46"/>
      <c r="T90" s="47">
        <f t="shared" si="34"/>
      </c>
      <c r="U90" s="44">
        <f>IF(B90="","",SUM(H90,J90,N90,R90,T90,#REF!))</f>
      </c>
      <c r="V90" s="101">
        <f t="shared" si="29"/>
      </c>
      <c r="W90" s="2"/>
      <c r="X90" s="2"/>
      <c r="Y90" s="2"/>
      <c r="Z90" s="2"/>
      <c r="AA90" s="2"/>
    </row>
    <row r="91" spans="1:27" s="3" customFormat="1" ht="12.75" customHeight="1">
      <c r="A91" s="12"/>
      <c r="B91" s="13"/>
      <c r="C91" s="14"/>
      <c r="D91" s="27"/>
      <c r="E91" s="63"/>
      <c r="F91" s="50"/>
      <c r="G91" s="45"/>
      <c r="H91" s="47">
        <f t="shared" si="30"/>
      </c>
      <c r="I91" s="48"/>
      <c r="J91" s="49">
        <f t="shared" si="31"/>
      </c>
      <c r="K91" s="45"/>
      <c r="L91" s="47"/>
      <c r="M91" s="48"/>
      <c r="N91" s="50">
        <f t="shared" si="32"/>
      </c>
      <c r="O91" s="45"/>
      <c r="P91" s="47"/>
      <c r="Q91" s="48"/>
      <c r="R91" s="50">
        <f t="shared" si="33"/>
      </c>
      <c r="S91" s="46"/>
      <c r="T91" s="47">
        <f t="shared" si="34"/>
      </c>
      <c r="U91" s="44">
        <f>IF(B91="","",SUM(H91,J91,N91,R91,T91,#REF!))</f>
      </c>
      <c r="V91" s="101">
        <f t="shared" si="29"/>
      </c>
      <c r="W91" s="2"/>
      <c r="X91" s="2"/>
      <c r="Y91" s="2"/>
      <c r="Z91" s="2"/>
      <c r="AA91" s="2"/>
    </row>
    <row r="92" spans="1:28" s="3" customFormat="1" ht="12.75" customHeight="1">
      <c r="A92" s="12"/>
      <c r="B92" s="55"/>
      <c r="C92" s="55"/>
      <c r="D92" s="55"/>
      <c r="E92" s="63"/>
      <c r="F92" s="50"/>
      <c r="G92" s="45"/>
      <c r="H92" s="47">
        <f t="shared" si="30"/>
      </c>
      <c r="I92" s="48"/>
      <c r="J92" s="49">
        <f t="shared" si="31"/>
      </c>
      <c r="K92" s="45"/>
      <c r="L92" s="47"/>
      <c r="M92" s="48"/>
      <c r="N92" s="50">
        <f t="shared" si="32"/>
      </c>
      <c r="O92" s="45"/>
      <c r="P92" s="47"/>
      <c r="Q92" s="48"/>
      <c r="R92" s="50">
        <f t="shared" si="33"/>
      </c>
      <c r="S92" s="46"/>
      <c r="T92" s="47">
        <f t="shared" si="34"/>
      </c>
      <c r="U92" s="44">
        <f>IF(B92="","",SUM(H92,J92,N92,R92,T92,#REF!))</f>
      </c>
      <c r="V92" s="101">
        <f t="shared" si="29"/>
      </c>
      <c r="W92" s="15">
        <f>IF(H92="",0,H92)</f>
        <v>0</v>
      </c>
      <c r="X92" s="15">
        <f>IF(J92="",0,J92)</f>
        <v>0</v>
      </c>
      <c r="Y92" s="15">
        <f>IF(N92="",0,N92)</f>
        <v>0</v>
      </c>
      <c r="Z92" s="15">
        <f>IF(R92="",0,R92)</f>
        <v>0</v>
      </c>
      <c r="AA92" s="15">
        <f>IF(T92="",0,T92)</f>
        <v>0</v>
      </c>
      <c r="AB92" s="15" t="e">
        <f>IF(#REF!="",0,#REF!)</f>
        <v>#REF!</v>
      </c>
    </row>
    <row r="93" spans="1:28" s="3" customFormat="1" ht="12.75" customHeight="1">
      <c r="A93" s="12"/>
      <c r="B93" s="13"/>
      <c r="C93" s="87"/>
      <c r="D93" s="88"/>
      <c r="E93" s="63"/>
      <c r="F93" s="50"/>
      <c r="G93" s="45"/>
      <c r="H93" s="47">
        <f t="shared" si="30"/>
      </c>
      <c r="I93" s="48"/>
      <c r="J93" s="49">
        <f t="shared" si="31"/>
      </c>
      <c r="K93" s="45"/>
      <c r="L93" s="47"/>
      <c r="M93" s="48"/>
      <c r="N93" s="50">
        <f t="shared" si="32"/>
      </c>
      <c r="O93" s="45"/>
      <c r="P93" s="47"/>
      <c r="Q93" s="48"/>
      <c r="R93" s="50">
        <f t="shared" si="33"/>
      </c>
      <c r="S93" s="46"/>
      <c r="T93" s="47">
        <f t="shared" si="34"/>
      </c>
      <c r="U93" s="44">
        <f>IF(B93="","",SUM(H93,J93,N93,R93,T93,#REF!))</f>
      </c>
      <c r="V93" s="101">
        <f t="shared" si="29"/>
      </c>
      <c r="W93" s="15">
        <f>IF(H93="",0,H93)</f>
        <v>0</v>
      </c>
      <c r="X93" s="15">
        <f>IF(J93="",0,J93)</f>
        <v>0</v>
      </c>
      <c r="Y93" s="15">
        <f>IF(N93="",0,N93)</f>
        <v>0</v>
      </c>
      <c r="Z93" s="15">
        <f>IF(R93="",0,R93)</f>
        <v>0</v>
      </c>
      <c r="AA93" s="15">
        <f>IF(T93="",0,T93)</f>
        <v>0</v>
      </c>
      <c r="AB93" s="15" t="e">
        <f>IF(#REF!="",0,#REF!)</f>
        <v>#REF!</v>
      </c>
    </row>
    <row r="94" spans="1:28" s="3" customFormat="1" ht="12.75" customHeight="1">
      <c r="A94" s="12"/>
      <c r="B94" s="13"/>
      <c r="C94" s="87"/>
      <c r="D94" s="27"/>
      <c r="E94" s="63"/>
      <c r="F94" s="50"/>
      <c r="G94" s="45"/>
      <c r="H94" s="47">
        <f t="shared" si="30"/>
      </c>
      <c r="I94" s="48"/>
      <c r="J94" s="49">
        <f t="shared" si="31"/>
      </c>
      <c r="K94" s="45"/>
      <c r="L94" s="47"/>
      <c r="M94" s="48"/>
      <c r="N94" s="50">
        <f t="shared" si="32"/>
      </c>
      <c r="O94" s="45"/>
      <c r="P94" s="47"/>
      <c r="Q94" s="48"/>
      <c r="R94" s="50">
        <f t="shared" si="33"/>
      </c>
      <c r="S94" s="46"/>
      <c r="T94" s="47">
        <f t="shared" si="34"/>
      </c>
      <c r="U94" s="44">
        <f>IF(B94="","",SUM(H94,J94,N94,R94,T94,#REF!))</f>
      </c>
      <c r="V94" s="101">
        <f t="shared" si="29"/>
      </c>
      <c r="W94" s="15">
        <f>IF(H94="",0,H94)</f>
        <v>0</v>
      </c>
      <c r="X94" s="15">
        <f>IF(J94="",0,J94)</f>
        <v>0</v>
      </c>
      <c r="Y94" s="15">
        <f>IF(N94="",0,N94)</f>
        <v>0</v>
      </c>
      <c r="Z94" s="15">
        <f>IF(R94="",0,R94)</f>
        <v>0</v>
      </c>
      <c r="AA94" s="15">
        <f>IF(T94="",0,T94)</f>
        <v>0</v>
      </c>
      <c r="AB94" s="15" t="e">
        <f>IF(#REF!="",0,#REF!)</f>
        <v>#REF!</v>
      </c>
    </row>
    <row r="95" spans="1:27" s="3" customFormat="1" ht="12.75" customHeight="1">
      <c r="A95" s="12"/>
      <c r="B95" s="13"/>
      <c r="C95" s="14"/>
      <c r="D95" s="27"/>
      <c r="E95" s="63"/>
      <c r="F95" s="50"/>
      <c r="G95" s="45"/>
      <c r="H95" s="47">
        <f t="shared" si="30"/>
      </c>
      <c r="I95" s="48"/>
      <c r="J95" s="49">
        <f t="shared" si="31"/>
      </c>
      <c r="K95" s="45"/>
      <c r="L95" s="47"/>
      <c r="M95" s="48"/>
      <c r="N95" s="50">
        <f t="shared" si="32"/>
      </c>
      <c r="O95" s="45"/>
      <c r="P95" s="47"/>
      <c r="Q95" s="48"/>
      <c r="R95" s="50">
        <f t="shared" si="33"/>
      </c>
      <c r="S95" s="46"/>
      <c r="T95" s="47">
        <f t="shared" si="34"/>
      </c>
      <c r="U95" s="44">
        <f>IF(B95="","",SUM(H95,J95,N95,R95,T95,#REF!))</f>
      </c>
      <c r="V95" s="101">
        <f t="shared" si="29"/>
      </c>
      <c r="W95" s="2"/>
      <c r="X95" s="2"/>
      <c r="Y95" s="2"/>
      <c r="Z95" s="2"/>
      <c r="AA95" s="2"/>
    </row>
    <row r="96" spans="1:28" s="3" customFormat="1" ht="12.75" customHeight="1">
      <c r="A96" s="12"/>
      <c r="B96" s="55"/>
      <c r="C96" s="55"/>
      <c r="D96" s="55"/>
      <c r="E96" s="63"/>
      <c r="F96" s="50"/>
      <c r="G96" s="45"/>
      <c r="H96" s="47">
        <f t="shared" si="30"/>
      </c>
      <c r="I96" s="48"/>
      <c r="J96" s="49">
        <f t="shared" si="31"/>
      </c>
      <c r="K96" s="45"/>
      <c r="L96" s="47"/>
      <c r="M96" s="48"/>
      <c r="N96" s="50">
        <f t="shared" si="32"/>
      </c>
      <c r="O96" s="45"/>
      <c r="P96" s="47"/>
      <c r="Q96" s="48"/>
      <c r="R96" s="50">
        <f t="shared" si="33"/>
      </c>
      <c r="S96" s="46"/>
      <c r="T96" s="47">
        <f t="shared" si="34"/>
      </c>
      <c r="U96" s="44">
        <f>IF(B96="","",SUM(H96,J96,N96,R96,T96,#REF!))</f>
      </c>
      <c r="V96" s="101">
        <f t="shared" si="29"/>
      </c>
      <c r="W96" s="15">
        <f>IF(H96="",0,H96)</f>
        <v>0</v>
      </c>
      <c r="X96" s="15">
        <f>IF(J96="",0,J96)</f>
        <v>0</v>
      </c>
      <c r="Y96" s="15">
        <f>IF(N96="",0,N96)</f>
        <v>0</v>
      </c>
      <c r="Z96" s="15">
        <f>IF(R96="",0,R96)</f>
        <v>0</v>
      </c>
      <c r="AA96" s="15">
        <f>IF(T96="",0,T96)</f>
        <v>0</v>
      </c>
      <c r="AB96" s="15" t="e">
        <f>IF(#REF!="",0,#REF!)</f>
        <v>#REF!</v>
      </c>
    </row>
    <row r="97" spans="1:28" s="3" customFormat="1" ht="12.75" customHeight="1">
      <c r="A97" s="12"/>
      <c r="B97" s="55"/>
      <c r="C97" s="55"/>
      <c r="D97" s="55"/>
      <c r="E97" s="63"/>
      <c r="F97" s="50"/>
      <c r="G97" s="45"/>
      <c r="H97" s="47">
        <f t="shared" si="30"/>
      </c>
      <c r="I97" s="48"/>
      <c r="J97" s="49">
        <f t="shared" si="31"/>
      </c>
      <c r="K97" s="45"/>
      <c r="L97" s="47"/>
      <c r="M97" s="48"/>
      <c r="N97" s="50">
        <f t="shared" si="32"/>
      </c>
      <c r="O97" s="45"/>
      <c r="P97" s="47"/>
      <c r="Q97" s="48"/>
      <c r="R97" s="50">
        <f t="shared" si="33"/>
      </c>
      <c r="S97" s="46"/>
      <c r="T97" s="47">
        <f t="shared" si="34"/>
      </c>
      <c r="U97" s="44">
        <f>IF(B97="","",SUM(H97,J97,N97,R97,T97,#REF!))</f>
      </c>
      <c r="V97" s="101">
        <f t="shared" si="29"/>
      </c>
      <c r="W97" s="15">
        <f>IF(H97="",0,H97)</f>
        <v>0</v>
      </c>
      <c r="X97" s="15">
        <f>IF(J97="",0,J97)</f>
        <v>0</v>
      </c>
      <c r="Y97" s="15">
        <f>IF(N97="",0,N97)</f>
        <v>0</v>
      </c>
      <c r="Z97" s="15">
        <f>IF(R97="",0,R97)</f>
        <v>0</v>
      </c>
      <c r="AA97" s="15">
        <f>IF(T97="",0,T97)</f>
        <v>0</v>
      </c>
      <c r="AB97" s="15" t="e">
        <f>IF(#REF!="",0,#REF!)</f>
        <v>#REF!</v>
      </c>
    </row>
    <row r="98" spans="1:28" s="3" customFormat="1" ht="12.75" customHeight="1">
      <c r="A98" s="12"/>
      <c r="B98" s="13"/>
      <c r="C98" s="87"/>
      <c r="D98" s="88"/>
      <c r="E98" s="63"/>
      <c r="F98" s="50"/>
      <c r="G98" s="45"/>
      <c r="H98" s="47">
        <f t="shared" si="30"/>
      </c>
      <c r="I98" s="48"/>
      <c r="J98" s="49">
        <f t="shared" si="31"/>
      </c>
      <c r="K98" s="45"/>
      <c r="L98" s="47"/>
      <c r="M98" s="48"/>
      <c r="N98" s="50">
        <f t="shared" si="32"/>
      </c>
      <c r="O98" s="45"/>
      <c r="P98" s="47"/>
      <c r="Q98" s="48"/>
      <c r="R98" s="50">
        <f t="shared" si="33"/>
      </c>
      <c r="S98" s="46"/>
      <c r="T98" s="47">
        <f t="shared" si="34"/>
      </c>
      <c r="U98" s="44">
        <f>IF(B98="","",SUM(H98,J98,N98,R98,T98,#REF!))</f>
      </c>
      <c r="V98" s="101">
        <f t="shared" si="29"/>
      </c>
      <c r="W98" s="15">
        <f>IF(H98="",0,H98)</f>
        <v>0</v>
      </c>
      <c r="X98" s="15">
        <f>IF(J98="",0,J98)</f>
        <v>0</v>
      </c>
      <c r="Y98" s="15">
        <f>IF(N98="",0,N98)</f>
        <v>0</v>
      </c>
      <c r="Z98" s="15">
        <f>IF(R98="",0,R98)</f>
        <v>0</v>
      </c>
      <c r="AA98" s="15">
        <f>IF(T98="",0,T98)</f>
        <v>0</v>
      </c>
      <c r="AB98" s="15" t="e">
        <f>IF(#REF!="",0,#REF!)</f>
        <v>#REF!</v>
      </c>
    </row>
    <row r="99" spans="1:28" s="3" customFormat="1" ht="12.75" customHeight="1">
      <c r="A99" s="12"/>
      <c r="B99" s="13"/>
      <c r="C99" s="87"/>
      <c r="D99" s="88"/>
      <c r="E99" s="63"/>
      <c r="F99" s="50"/>
      <c r="G99" s="45"/>
      <c r="H99" s="47">
        <f t="shared" si="30"/>
      </c>
      <c r="I99" s="48"/>
      <c r="J99" s="49">
        <f t="shared" si="31"/>
      </c>
      <c r="K99" s="45"/>
      <c r="L99" s="47"/>
      <c r="M99" s="48"/>
      <c r="N99" s="50">
        <f t="shared" si="32"/>
      </c>
      <c r="O99" s="45"/>
      <c r="P99" s="47"/>
      <c r="Q99" s="48"/>
      <c r="R99" s="50">
        <f t="shared" si="33"/>
      </c>
      <c r="S99" s="46"/>
      <c r="T99" s="47">
        <f t="shared" si="34"/>
      </c>
      <c r="U99" s="44">
        <f>IF(B99="","",SUM(H99,J99,N99,R99,T99,#REF!))</f>
      </c>
      <c r="V99" s="101">
        <f t="shared" si="29"/>
      </c>
      <c r="W99" s="15">
        <f>IF(H99="",0,H99)</f>
        <v>0</v>
      </c>
      <c r="X99" s="15">
        <f>IF(J99="",0,J99)</f>
        <v>0</v>
      </c>
      <c r="Y99" s="15">
        <f>IF(N99="",0,N99)</f>
        <v>0</v>
      </c>
      <c r="Z99" s="15">
        <f>IF(R99="",0,R99)</f>
        <v>0</v>
      </c>
      <c r="AA99" s="15">
        <f>IF(T99="",0,T99)</f>
        <v>0</v>
      </c>
      <c r="AB99" s="15" t="e">
        <f>IF(#REF!="",0,#REF!)</f>
        <v>#REF!</v>
      </c>
    </row>
    <row r="100" spans="1:28" s="3" customFormat="1" ht="12.75" customHeight="1">
      <c r="A100" s="12"/>
      <c r="B100" s="13"/>
      <c r="C100" s="87"/>
      <c r="D100" s="88"/>
      <c r="E100" s="63"/>
      <c r="F100" s="50"/>
      <c r="G100" s="45"/>
      <c r="H100" s="47">
        <f t="shared" si="30"/>
      </c>
      <c r="I100" s="48"/>
      <c r="J100" s="49">
        <f t="shared" si="31"/>
      </c>
      <c r="K100" s="45"/>
      <c r="L100" s="47"/>
      <c r="M100" s="48"/>
      <c r="N100" s="50">
        <f t="shared" si="32"/>
      </c>
      <c r="O100" s="45"/>
      <c r="P100" s="47"/>
      <c r="Q100" s="48"/>
      <c r="R100" s="50">
        <f t="shared" si="33"/>
      </c>
      <c r="S100" s="46"/>
      <c r="T100" s="47">
        <f t="shared" si="34"/>
      </c>
      <c r="U100" s="44">
        <f>IF(B100="","",SUM(H100,J100,N100,R100,T100,#REF!))</f>
      </c>
      <c r="V100" s="101">
        <f t="shared" si="29"/>
      </c>
      <c r="W100" s="15">
        <f>IF(H100="",0,H100)</f>
        <v>0</v>
      </c>
      <c r="X100" s="15">
        <f>IF(J100="",0,J100)</f>
        <v>0</v>
      </c>
      <c r="Y100" s="15">
        <f>IF(N100="",0,N100)</f>
        <v>0</v>
      </c>
      <c r="Z100" s="15">
        <f>IF(R100="",0,R100)</f>
        <v>0</v>
      </c>
      <c r="AA100" s="15">
        <f>IF(T100="",0,T100)</f>
        <v>0</v>
      </c>
      <c r="AB100" s="15" t="e">
        <f>IF(#REF!="",0,#REF!)</f>
        <v>#REF!</v>
      </c>
    </row>
    <row r="101" spans="1:27" s="3" customFormat="1" ht="12.75" customHeight="1">
      <c r="A101" s="12"/>
      <c r="B101" s="13"/>
      <c r="C101" s="14"/>
      <c r="D101" s="27"/>
      <c r="E101" s="63"/>
      <c r="F101" s="50"/>
      <c r="G101" s="45"/>
      <c r="H101" s="47">
        <f t="shared" si="30"/>
      </c>
      <c r="I101" s="48"/>
      <c r="J101" s="49">
        <f t="shared" si="31"/>
      </c>
      <c r="K101" s="45"/>
      <c r="L101" s="47"/>
      <c r="M101" s="48"/>
      <c r="N101" s="50">
        <f t="shared" si="32"/>
      </c>
      <c r="O101" s="45"/>
      <c r="P101" s="47"/>
      <c r="Q101" s="48"/>
      <c r="R101" s="50">
        <f t="shared" si="33"/>
      </c>
      <c r="S101" s="46"/>
      <c r="T101" s="47">
        <f t="shared" si="34"/>
      </c>
      <c r="U101" s="44">
        <f>IF(B101="","",SUM(H101,J101,N101,R101,T101,#REF!))</f>
      </c>
      <c r="V101" s="101">
        <f t="shared" si="29"/>
      </c>
      <c r="W101" s="2"/>
      <c r="X101" s="2"/>
      <c r="Y101" s="2"/>
      <c r="Z101" s="2"/>
      <c r="AA101" s="2"/>
    </row>
    <row r="102" spans="1:27" s="3" customFormat="1" ht="12.75" customHeight="1">
      <c r="A102" s="12"/>
      <c r="B102" s="13"/>
      <c r="C102" s="14"/>
      <c r="D102" s="27"/>
      <c r="E102" s="63"/>
      <c r="F102" s="50"/>
      <c r="G102" s="45"/>
      <c r="H102" s="47">
        <f t="shared" si="30"/>
      </c>
      <c r="I102" s="48"/>
      <c r="J102" s="49">
        <f t="shared" si="31"/>
      </c>
      <c r="K102" s="45"/>
      <c r="L102" s="47"/>
      <c r="M102" s="48"/>
      <c r="N102" s="50">
        <f t="shared" si="32"/>
      </c>
      <c r="O102" s="45"/>
      <c r="P102" s="47"/>
      <c r="Q102" s="48"/>
      <c r="R102" s="50">
        <f t="shared" si="33"/>
      </c>
      <c r="S102" s="46"/>
      <c r="T102" s="47">
        <f t="shared" si="34"/>
      </c>
      <c r="U102" s="44">
        <f>IF(B102="","",SUM(H102,J102,N102,R102,T102,#REF!))</f>
      </c>
      <c r="V102" s="101">
        <f t="shared" si="29"/>
      </c>
      <c r="W102" s="2"/>
      <c r="X102" s="2"/>
      <c r="Y102" s="2"/>
      <c r="Z102" s="2"/>
      <c r="AA102" s="2"/>
    </row>
    <row r="103" spans="1:27" s="3" customFormat="1" ht="12.75" customHeight="1">
      <c r="A103" s="12"/>
      <c r="B103" s="13"/>
      <c r="C103" s="14"/>
      <c r="D103" s="27"/>
      <c r="E103" s="63"/>
      <c r="F103" s="50"/>
      <c r="G103" s="45"/>
      <c r="H103" s="47">
        <f t="shared" si="30"/>
      </c>
      <c r="I103" s="48"/>
      <c r="J103" s="49">
        <f t="shared" si="31"/>
      </c>
      <c r="K103" s="45"/>
      <c r="L103" s="47"/>
      <c r="M103" s="48"/>
      <c r="N103" s="50">
        <f t="shared" si="32"/>
      </c>
      <c r="O103" s="45"/>
      <c r="P103" s="47"/>
      <c r="Q103" s="48"/>
      <c r="R103" s="50">
        <f t="shared" si="33"/>
      </c>
      <c r="S103" s="46"/>
      <c r="T103" s="47">
        <f t="shared" si="34"/>
      </c>
      <c r="U103" s="44">
        <f>IF(B103="","",SUM(H103,J103,N103,R103,T103,#REF!))</f>
      </c>
      <c r="V103" s="101">
        <f t="shared" si="29"/>
      </c>
      <c r="W103" s="2"/>
      <c r="X103" s="2"/>
      <c r="Y103" s="2"/>
      <c r="Z103" s="2"/>
      <c r="AA103" s="2"/>
    </row>
    <row r="104" spans="1:27" s="3" customFormat="1" ht="12.75" customHeight="1">
      <c r="A104" s="12"/>
      <c r="B104" s="13"/>
      <c r="C104" s="14"/>
      <c r="D104" s="27"/>
      <c r="E104" s="63"/>
      <c r="F104" s="50"/>
      <c r="G104" s="45"/>
      <c r="H104" s="47">
        <f t="shared" si="30"/>
      </c>
      <c r="I104" s="48"/>
      <c r="J104" s="49">
        <f t="shared" si="31"/>
      </c>
      <c r="K104" s="45"/>
      <c r="L104" s="47"/>
      <c r="M104" s="48"/>
      <c r="N104" s="50">
        <f t="shared" si="32"/>
      </c>
      <c r="O104" s="45"/>
      <c r="P104" s="47"/>
      <c r="Q104" s="48"/>
      <c r="R104" s="50">
        <f t="shared" si="33"/>
      </c>
      <c r="S104" s="46"/>
      <c r="T104" s="47">
        <f t="shared" si="34"/>
      </c>
      <c r="U104" s="44">
        <f>IF(B104="","",SUM(H104,J104,N104,R104,T104,#REF!))</f>
      </c>
      <c r="V104" s="101">
        <f t="shared" si="29"/>
      </c>
      <c r="W104" s="2"/>
      <c r="X104" s="2"/>
      <c r="Y104" s="2"/>
      <c r="Z104" s="2"/>
      <c r="AA104" s="2"/>
    </row>
    <row r="105" spans="1:27" s="3" customFormat="1" ht="12.75" customHeight="1">
      <c r="A105" s="12"/>
      <c r="B105" s="13"/>
      <c r="C105" s="14"/>
      <c r="D105" s="27"/>
      <c r="E105" s="63"/>
      <c r="F105" s="50"/>
      <c r="G105" s="45"/>
      <c r="H105" s="47">
        <f t="shared" si="30"/>
      </c>
      <c r="I105" s="48"/>
      <c r="J105" s="49">
        <f t="shared" si="31"/>
      </c>
      <c r="K105" s="45"/>
      <c r="L105" s="47"/>
      <c r="M105" s="48"/>
      <c r="N105" s="50">
        <f t="shared" si="32"/>
      </c>
      <c r="O105" s="45"/>
      <c r="P105" s="47"/>
      <c r="Q105" s="48"/>
      <c r="R105" s="50">
        <f t="shared" si="33"/>
      </c>
      <c r="S105" s="46"/>
      <c r="T105" s="47">
        <f t="shared" si="34"/>
      </c>
      <c r="U105" s="44">
        <f>IF(B105="","",SUM(H105,J105,N105,R105,T105,#REF!))</f>
      </c>
      <c r="V105" s="101">
        <f t="shared" si="29"/>
      </c>
      <c r="W105" s="2"/>
      <c r="X105" s="2"/>
      <c r="Y105" s="2"/>
      <c r="Z105" s="2"/>
      <c r="AA105" s="2"/>
    </row>
    <row r="106" spans="1:28" s="3" customFormat="1" ht="12.75" customHeight="1">
      <c r="A106" s="12"/>
      <c r="B106" s="13"/>
      <c r="C106" s="87"/>
      <c r="D106" s="88"/>
      <c r="E106" s="63"/>
      <c r="F106" s="50"/>
      <c r="G106" s="45"/>
      <c r="H106" s="47">
        <f t="shared" si="30"/>
      </c>
      <c r="I106" s="48"/>
      <c r="J106" s="49">
        <f t="shared" si="31"/>
      </c>
      <c r="K106" s="45"/>
      <c r="L106" s="47"/>
      <c r="M106" s="48"/>
      <c r="N106" s="50">
        <f t="shared" si="32"/>
      </c>
      <c r="O106" s="45"/>
      <c r="P106" s="47"/>
      <c r="Q106" s="48"/>
      <c r="R106" s="50">
        <f t="shared" si="33"/>
      </c>
      <c r="S106" s="46"/>
      <c r="T106" s="47">
        <f t="shared" si="34"/>
      </c>
      <c r="U106" s="44">
        <f>IF(B106="","",SUM(H106,J106,N106,R106,T106,#REF!))</f>
      </c>
      <c r="V106" s="101">
        <f t="shared" si="29"/>
      </c>
      <c r="W106" s="15">
        <f>IF(H106="",0,H106)</f>
        <v>0</v>
      </c>
      <c r="X106" s="15">
        <f>IF(J106="",0,J106)</f>
        <v>0</v>
      </c>
      <c r="Y106" s="15">
        <f>IF(N106="",0,N106)</f>
        <v>0</v>
      </c>
      <c r="Z106" s="15">
        <f>IF(R106="",0,R106)</f>
        <v>0</v>
      </c>
      <c r="AA106" s="15">
        <f>IF(T106="",0,T106)</f>
        <v>0</v>
      </c>
      <c r="AB106" s="15" t="e">
        <f>IF(#REF!="",0,#REF!)</f>
        <v>#REF!</v>
      </c>
    </row>
    <row r="107" spans="1:27" s="3" customFormat="1" ht="12.75" customHeight="1">
      <c r="A107" s="12"/>
      <c r="B107" s="13"/>
      <c r="C107" s="14"/>
      <c r="D107" s="27"/>
      <c r="E107" s="63"/>
      <c r="F107" s="50"/>
      <c r="G107" s="45"/>
      <c r="H107" s="47">
        <f t="shared" si="30"/>
      </c>
      <c r="I107" s="48"/>
      <c r="J107" s="49">
        <f t="shared" si="31"/>
      </c>
      <c r="K107" s="45"/>
      <c r="L107" s="47"/>
      <c r="M107" s="48"/>
      <c r="N107" s="50">
        <f t="shared" si="32"/>
      </c>
      <c r="O107" s="45"/>
      <c r="P107" s="47"/>
      <c r="Q107" s="48"/>
      <c r="R107" s="50">
        <f t="shared" si="33"/>
      </c>
      <c r="S107" s="46"/>
      <c r="T107" s="47">
        <f t="shared" si="34"/>
      </c>
      <c r="U107" s="44">
        <f>IF(B107="","",SUM(H107,J107,N107,R107,T107,#REF!))</f>
      </c>
      <c r="V107" s="101">
        <f t="shared" si="29"/>
      </c>
      <c r="W107" s="2"/>
      <c r="X107" s="2"/>
      <c r="Y107" s="2"/>
      <c r="Z107" s="2"/>
      <c r="AA107" s="2"/>
    </row>
    <row r="108" spans="1:27" s="3" customFormat="1" ht="12.75" customHeight="1">
      <c r="A108" s="12"/>
      <c r="B108" s="13"/>
      <c r="C108" s="14"/>
      <c r="D108" s="27"/>
      <c r="E108" s="63"/>
      <c r="F108" s="50"/>
      <c r="G108" s="45"/>
      <c r="H108" s="47">
        <f t="shared" si="30"/>
      </c>
      <c r="I108" s="48"/>
      <c r="J108" s="49">
        <f t="shared" si="31"/>
      </c>
      <c r="K108" s="45"/>
      <c r="L108" s="47"/>
      <c r="M108" s="48"/>
      <c r="N108" s="50">
        <f t="shared" si="32"/>
      </c>
      <c r="O108" s="45"/>
      <c r="P108" s="47"/>
      <c r="Q108" s="48"/>
      <c r="R108" s="50">
        <f t="shared" si="33"/>
      </c>
      <c r="S108" s="46"/>
      <c r="T108" s="47">
        <f t="shared" si="34"/>
      </c>
      <c r="U108" s="44">
        <f>IF(B108="","",SUM(H108,J108,N108,R108,T108,#REF!))</f>
      </c>
      <c r="V108" s="101">
        <f t="shared" si="29"/>
      </c>
      <c r="W108" s="2"/>
      <c r="X108" s="2"/>
      <c r="Y108" s="2"/>
      <c r="Z108" s="2"/>
      <c r="AA108" s="2"/>
    </row>
    <row r="109" spans="1:27" s="3" customFormat="1" ht="12.75" customHeight="1">
      <c r="A109" s="12"/>
      <c r="B109" s="13"/>
      <c r="C109" s="14"/>
      <c r="D109" s="27"/>
      <c r="E109" s="63"/>
      <c r="F109" s="50"/>
      <c r="G109" s="45"/>
      <c r="H109" s="47">
        <f t="shared" si="30"/>
      </c>
      <c r="I109" s="48"/>
      <c r="J109" s="49">
        <f t="shared" si="31"/>
      </c>
      <c r="K109" s="45"/>
      <c r="L109" s="47"/>
      <c r="M109" s="48"/>
      <c r="N109" s="50">
        <f t="shared" si="32"/>
      </c>
      <c r="O109" s="45"/>
      <c r="P109" s="47"/>
      <c r="Q109" s="48"/>
      <c r="R109" s="50">
        <f t="shared" si="33"/>
      </c>
      <c r="S109" s="46"/>
      <c r="T109" s="47">
        <f t="shared" si="34"/>
      </c>
      <c r="U109" s="44">
        <f>IF(B109="","",SUM(H109,J109,N109,R109,T109,#REF!))</f>
      </c>
      <c r="V109" s="101">
        <f t="shared" si="29"/>
      </c>
      <c r="W109" s="2"/>
      <c r="X109" s="2"/>
      <c r="Y109" s="2"/>
      <c r="Z109" s="2"/>
      <c r="AA109" s="2"/>
    </row>
    <row r="110" spans="1:28" s="3" customFormat="1" ht="12.75" customHeight="1">
      <c r="A110" s="12"/>
      <c r="B110" s="55"/>
      <c r="C110" s="55"/>
      <c r="D110" s="55"/>
      <c r="E110" s="63"/>
      <c r="F110" s="50"/>
      <c r="G110" s="45"/>
      <c r="H110" s="47">
        <f t="shared" si="30"/>
      </c>
      <c r="I110" s="48"/>
      <c r="J110" s="49">
        <f t="shared" si="31"/>
      </c>
      <c r="K110" s="45"/>
      <c r="L110" s="47"/>
      <c r="M110" s="48"/>
      <c r="N110" s="50">
        <f t="shared" si="32"/>
      </c>
      <c r="O110" s="45"/>
      <c r="P110" s="47"/>
      <c r="Q110" s="48"/>
      <c r="R110" s="50">
        <f t="shared" si="33"/>
      </c>
      <c r="S110" s="46"/>
      <c r="T110" s="47">
        <f t="shared" si="34"/>
      </c>
      <c r="U110" s="44">
        <f>IF(B110="","",SUM(H110,J110,N110,R110,T110,#REF!))</f>
      </c>
      <c r="V110" s="101">
        <f t="shared" si="29"/>
      </c>
      <c r="W110" s="15">
        <f>IF(H110="",0,H110)</f>
        <v>0</v>
      </c>
      <c r="X110" s="15">
        <f>IF(J110="",0,J110)</f>
        <v>0</v>
      </c>
      <c r="Y110" s="15">
        <f>IF(N110="",0,N110)</f>
        <v>0</v>
      </c>
      <c r="Z110" s="15">
        <f>IF(R110="",0,R110)</f>
        <v>0</v>
      </c>
      <c r="AA110" s="15">
        <f>IF(T110="",0,T110)</f>
        <v>0</v>
      </c>
      <c r="AB110" s="15" t="e">
        <f>IF(#REF!="",0,#REF!)</f>
        <v>#REF!</v>
      </c>
    </row>
    <row r="111" spans="1:27" s="3" customFormat="1" ht="12.75" customHeight="1">
      <c r="A111" s="12"/>
      <c r="B111" s="13"/>
      <c r="C111" s="14"/>
      <c r="D111" s="27"/>
      <c r="E111" s="63"/>
      <c r="F111" s="50"/>
      <c r="G111" s="45"/>
      <c r="H111" s="47">
        <f t="shared" si="30"/>
      </c>
      <c r="I111" s="48"/>
      <c r="J111" s="49">
        <f t="shared" si="31"/>
      </c>
      <c r="K111" s="45"/>
      <c r="L111" s="47"/>
      <c r="M111" s="48"/>
      <c r="N111" s="50">
        <f t="shared" si="32"/>
      </c>
      <c r="O111" s="45"/>
      <c r="P111" s="47"/>
      <c r="Q111" s="48"/>
      <c r="R111" s="50">
        <f t="shared" si="33"/>
      </c>
      <c r="S111" s="46"/>
      <c r="T111" s="47">
        <f t="shared" si="34"/>
      </c>
      <c r="U111" s="44">
        <f>IF(B111="","",SUM(H111,J111,N111,R111,T111,#REF!))</f>
      </c>
      <c r="V111" s="101">
        <f t="shared" si="29"/>
      </c>
      <c r="W111" s="2"/>
      <c r="X111" s="2"/>
      <c r="Y111" s="2"/>
      <c r="Z111" s="2"/>
      <c r="AA111" s="2"/>
    </row>
    <row r="112" spans="1:28" s="3" customFormat="1" ht="12.75" customHeight="1">
      <c r="A112" s="12"/>
      <c r="B112" s="13"/>
      <c r="C112" s="87"/>
      <c r="D112" s="88"/>
      <c r="E112" s="63"/>
      <c r="F112" s="50"/>
      <c r="G112" s="45"/>
      <c r="H112" s="47">
        <f t="shared" si="30"/>
      </c>
      <c r="I112" s="48"/>
      <c r="J112" s="49">
        <f t="shared" si="31"/>
      </c>
      <c r="K112" s="45"/>
      <c r="L112" s="47"/>
      <c r="M112" s="48"/>
      <c r="N112" s="50">
        <f t="shared" si="32"/>
      </c>
      <c r="O112" s="45"/>
      <c r="P112" s="47"/>
      <c r="Q112" s="48"/>
      <c r="R112" s="50">
        <f t="shared" si="33"/>
      </c>
      <c r="S112" s="46"/>
      <c r="T112" s="47">
        <f t="shared" si="34"/>
      </c>
      <c r="U112" s="44">
        <f>IF(B112="","",SUM(H112,J112,N112,R112,T112,#REF!))</f>
      </c>
      <c r="V112" s="101">
        <f t="shared" si="29"/>
      </c>
      <c r="W112" s="15">
        <f>IF(H112="",0,H112)</f>
        <v>0</v>
      </c>
      <c r="X112" s="15">
        <f>IF(J112="",0,J112)</f>
        <v>0</v>
      </c>
      <c r="Y112" s="15">
        <f>IF(N112="",0,N112)</f>
        <v>0</v>
      </c>
      <c r="Z112" s="15">
        <f>IF(R112="",0,R112)</f>
        <v>0</v>
      </c>
      <c r="AA112" s="15">
        <f>IF(T112="",0,T112)</f>
        <v>0</v>
      </c>
      <c r="AB112" s="15" t="e">
        <f>IF(#REF!="",0,#REF!)</f>
        <v>#REF!</v>
      </c>
    </row>
    <row r="113" spans="1:28" s="3" customFormat="1" ht="12.75" customHeight="1">
      <c r="A113" s="12"/>
      <c r="B113" s="13"/>
      <c r="C113" s="14"/>
      <c r="D113" s="27"/>
      <c r="E113" s="63"/>
      <c r="F113" s="50"/>
      <c r="G113" s="45"/>
      <c r="H113" s="47">
        <f t="shared" si="30"/>
      </c>
      <c r="I113" s="48"/>
      <c r="J113" s="49">
        <f t="shared" si="31"/>
      </c>
      <c r="K113" s="45"/>
      <c r="L113" s="47"/>
      <c r="M113" s="48"/>
      <c r="N113" s="50">
        <f t="shared" si="32"/>
      </c>
      <c r="O113" s="45"/>
      <c r="P113" s="47"/>
      <c r="Q113" s="48"/>
      <c r="R113" s="50">
        <f t="shared" si="33"/>
      </c>
      <c r="S113" s="46"/>
      <c r="T113" s="47">
        <f t="shared" si="34"/>
      </c>
      <c r="U113" s="44">
        <f>IF(B113="","",SUM(H113,J113,N113,R113,T113,#REF!))</f>
      </c>
      <c r="V113" s="101">
        <f t="shared" si="29"/>
      </c>
      <c r="W113" s="15">
        <f>IF(H113="",0,H113)</f>
        <v>0</v>
      </c>
      <c r="X113" s="15">
        <f>IF(J113="",0,J113)</f>
        <v>0</v>
      </c>
      <c r="Y113" s="15">
        <f>IF(N113="",0,N113)</f>
        <v>0</v>
      </c>
      <c r="Z113" s="15">
        <f>IF(R113="",0,R113)</f>
        <v>0</v>
      </c>
      <c r="AA113" s="15">
        <f>IF(T113="",0,T113)</f>
        <v>0</v>
      </c>
      <c r="AB113" s="15" t="e">
        <f>IF(#REF!="",0,#REF!)</f>
        <v>#REF!</v>
      </c>
    </row>
    <row r="114" spans="1:28" s="3" customFormat="1" ht="12.75" customHeight="1">
      <c r="A114" s="12"/>
      <c r="B114" s="13"/>
      <c r="C114" s="87"/>
      <c r="D114" s="88"/>
      <c r="E114" s="63"/>
      <c r="F114" s="50"/>
      <c r="G114" s="45"/>
      <c r="H114" s="47">
        <f t="shared" si="30"/>
      </c>
      <c r="I114" s="48"/>
      <c r="J114" s="49">
        <f t="shared" si="31"/>
      </c>
      <c r="K114" s="45"/>
      <c r="L114" s="47"/>
      <c r="M114" s="48"/>
      <c r="N114" s="50">
        <f t="shared" si="32"/>
      </c>
      <c r="O114" s="45"/>
      <c r="P114" s="47"/>
      <c r="Q114" s="48"/>
      <c r="R114" s="50">
        <f t="shared" si="33"/>
      </c>
      <c r="S114" s="46"/>
      <c r="T114" s="47">
        <f t="shared" si="34"/>
      </c>
      <c r="U114" s="44">
        <f>IF(B114="","",SUM(H114,J114,N114,R114,T114,#REF!))</f>
      </c>
      <c r="V114" s="101">
        <f t="shared" si="29"/>
      </c>
      <c r="W114" s="15">
        <f>IF(H114="",0,H114)</f>
        <v>0</v>
      </c>
      <c r="X114" s="15">
        <f>IF(J114="",0,J114)</f>
        <v>0</v>
      </c>
      <c r="Y114" s="15">
        <f>IF(N114="",0,N114)</f>
        <v>0</v>
      </c>
      <c r="Z114" s="15">
        <f>IF(R114="",0,R114)</f>
        <v>0</v>
      </c>
      <c r="AA114" s="15">
        <f>IF(T114="",0,T114)</f>
        <v>0</v>
      </c>
      <c r="AB114" s="15" t="e">
        <f>IF(#REF!="",0,#REF!)</f>
        <v>#REF!</v>
      </c>
    </row>
    <row r="115" spans="1:28" s="3" customFormat="1" ht="12.75" customHeight="1">
      <c r="A115" s="12"/>
      <c r="B115" s="13"/>
      <c r="C115" s="87"/>
      <c r="D115" s="88"/>
      <c r="E115" s="63"/>
      <c r="F115" s="50"/>
      <c r="G115" s="45"/>
      <c r="H115" s="47">
        <f t="shared" si="30"/>
      </c>
      <c r="I115" s="48"/>
      <c r="J115" s="49">
        <f t="shared" si="31"/>
      </c>
      <c r="K115" s="45"/>
      <c r="L115" s="47"/>
      <c r="M115" s="48"/>
      <c r="N115" s="50">
        <f t="shared" si="32"/>
      </c>
      <c r="O115" s="45"/>
      <c r="P115" s="47"/>
      <c r="Q115" s="48"/>
      <c r="R115" s="50">
        <f t="shared" si="33"/>
      </c>
      <c r="S115" s="46"/>
      <c r="T115" s="47">
        <f t="shared" si="34"/>
      </c>
      <c r="U115" s="44">
        <f>IF(B115="","",SUM(H115,J115,N115,R115,T115,#REF!))</f>
      </c>
      <c r="V115" s="101">
        <f t="shared" si="29"/>
      </c>
      <c r="W115" s="15">
        <f>IF(H115="",0,H115)</f>
        <v>0</v>
      </c>
      <c r="X115" s="15">
        <f>IF(J115="",0,J115)</f>
        <v>0</v>
      </c>
      <c r="Y115" s="15">
        <f>IF(N115="",0,N115)</f>
        <v>0</v>
      </c>
      <c r="Z115" s="15">
        <f>IF(R115="",0,R115)</f>
        <v>0</v>
      </c>
      <c r="AA115" s="15">
        <f>IF(T115="",0,T115)</f>
        <v>0</v>
      </c>
      <c r="AB115" s="15" t="e">
        <f>IF(#REF!="",0,#REF!)</f>
        <v>#REF!</v>
      </c>
    </row>
    <row r="116" spans="1:27" s="3" customFormat="1" ht="12.75" customHeight="1">
      <c r="A116" s="12"/>
      <c r="B116" s="13"/>
      <c r="C116" s="14"/>
      <c r="D116" s="27"/>
      <c r="E116" s="63"/>
      <c r="F116" s="50"/>
      <c r="G116" s="45"/>
      <c r="H116" s="47">
        <f t="shared" si="30"/>
      </c>
      <c r="I116" s="48"/>
      <c r="J116" s="49">
        <f t="shared" si="31"/>
      </c>
      <c r="K116" s="45"/>
      <c r="L116" s="47"/>
      <c r="M116" s="48"/>
      <c r="N116" s="50">
        <f t="shared" si="32"/>
      </c>
      <c r="O116" s="45"/>
      <c r="P116" s="47"/>
      <c r="Q116" s="48"/>
      <c r="R116" s="50">
        <f t="shared" si="33"/>
      </c>
      <c r="S116" s="46"/>
      <c r="T116" s="47">
        <f t="shared" si="34"/>
      </c>
      <c r="U116" s="44">
        <f>IF(B116="","",SUM(H116,J116,N116,R116,T116,#REF!))</f>
      </c>
      <c r="V116" s="101">
        <f t="shared" si="29"/>
      </c>
      <c r="W116" s="2"/>
      <c r="X116" s="2"/>
      <c r="Y116" s="2"/>
      <c r="Z116" s="2"/>
      <c r="AA116" s="2"/>
    </row>
    <row r="117" spans="1:28" s="3" customFormat="1" ht="12.75" customHeight="1">
      <c r="A117" s="12"/>
      <c r="B117" s="13"/>
      <c r="C117" s="87"/>
      <c r="D117" s="88"/>
      <c r="E117" s="63"/>
      <c r="F117" s="50"/>
      <c r="G117" s="45"/>
      <c r="H117" s="47">
        <f t="shared" si="30"/>
      </c>
      <c r="I117" s="48"/>
      <c r="J117" s="49">
        <f t="shared" si="31"/>
      </c>
      <c r="K117" s="45"/>
      <c r="L117" s="47"/>
      <c r="M117" s="48"/>
      <c r="N117" s="50">
        <f t="shared" si="32"/>
      </c>
      <c r="O117" s="45"/>
      <c r="P117" s="47"/>
      <c r="Q117" s="48"/>
      <c r="R117" s="50">
        <f t="shared" si="33"/>
      </c>
      <c r="S117" s="46"/>
      <c r="T117" s="47">
        <f t="shared" si="34"/>
      </c>
      <c r="U117" s="44">
        <f>IF(B117="","",SUM(H117,J117,N117,R117,T117,#REF!))</f>
      </c>
      <c r="V117" s="101">
        <f t="shared" si="29"/>
      </c>
      <c r="W117" s="15">
        <f aca="true" t="shared" si="35" ref="W117:W123">IF(H117="",0,H117)</f>
        <v>0</v>
      </c>
      <c r="X117" s="15">
        <f aca="true" t="shared" si="36" ref="X117:X123">IF(J117="",0,J117)</f>
        <v>0</v>
      </c>
      <c r="Y117" s="15">
        <f aca="true" t="shared" si="37" ref="Y117:Y123">IF(N117="",0,N117)</f>
        <v>0</v>
      </c>
      <c r="Z117" s="15">
        <f aca="true" t="shared" si="38" ref="Z117:Z123">IF(R117="",0,R117)</f>
        <v>0</v>
      </c>
      <c r="AA117" s="15">
        <f aca="true" t="shared" si="39" ref="AA117:AA123">IF(T117="",0,T117)</f>
        <v>0</v>
      </c>
      <c r="AB117" s="15" t="e">
        <f>IF(#REF!="",0,#REF!)</f>
        <v>#REF!</v>
      </c>
    </row>
    <row r="118" spans="1:28" s="3" customFormat="1" ht="12.75" customHeight="1">
      <c r="A118" s="12"/>
      <c r="B118" s="13"/>
      <c r="C118" s="87"/>
      <c r="D118" s="88"/>
      <c r="E118" s="63"/>
      <c r="F118" s="50"/>
      <c r="G118" s="45"/>
      <c r="H118" s="47">
        <f t="shared" si="30"/>
      </c>
      <c r="I118" s="48"/>
      <c r="J118" s="49">
        <f t="shared" si="31"/>
      </c>
      <c r="K118" s="45"/>
      <c r="L118" s="47"/>
      <c r="M118" s="48"/>
      <c r="N118" s="50">
        <f t="shared" si="32"/>
      </c>
      <c r="O118" s="45"/>
      <c r="P118" s="47"/>
      <c r="Q118" s="48"/>
      <c r="R118" s="50">
        <f t="shared" si="33"/>
      </c>
      <c r="S118" s="46"/>
      <c r="T118" s="47">
        <f t="shared" si="34"/>
      </c>
      <c r="U118" s="44">
        <f>IF(B118="","",SUM(H118,J118,N118,R118,T118,#REF!))</f>
      </c>
      <c r="V118" s="101">
        <f t="shared" si="29"/>
      </c>
      <c r="W118" s="15">
        <f t="shared" si="35"/>
        <v>0</v>
      </c>
      <c r="X118" s="15">
        <f t="shared" si="36"/>
        <v>0</v>
      </c>
      <c r="Y118" s="15">
        <f t="shared" si="37"/>
        <v>0</v>
      </c>
      <c r="Z118" s="15">
        <f t="shared" si="38"/>
        <v>0</v>
      </c>
      <c r="AA118" s="15">
        <f t="shared" si="39"/>
        <v>0</v>
      </c>
      <c r="AB118" s="15" t="e">
        <f>IF(#REF!="",0,#REF!)</f>
        <v>#REF!</v>
      </c>
    </row>
    <row r="119" spans="1:28" s="3" customFormat="1" ht="12.75" customHeight="1">
      <c r="A119" s="12"/>
      <c r="B119" s="13"/>
      <c r="C119" s="87"/>
      <c r="D119" s="88"/>
      <c r="E119" s="63"/>
      <c r="F119" s="50"/>
      <c r="G119" s="45"/>
      <c r="H119" s="47">
        <f aca="true" t="shared" si="40" ref="H119:H135">IF(G119="","",G$2/(G119)*$X$3)</f>
      </c>
      <c r="I119" s="48"/>
      <c r="J119" s="49">
        <f aca="true" t="shared" si="41" ref="J119:J135">IF(I119="","",I$2/(I119)*$X$3)</f>
      </c>
      <c r="K119" s="45"/>
      <c r="L119" s="47"/>
      <c r="M119" s="48"/>
      <c r="N119" s="50">
        <f aca="true" t="shared" si="42" ref="N119:N135">IF(M119="","",M$2/(M119)*$X$3)</f>
      </c>
      <c r="O119" s="45"/>
      <c r="P119" s="47"/>
      <c r="Q119" s="48"/>
      <c r="R119" s="50">
        <f aca="true" t="shared" si="43" ref="R119:R135">IF(Q119="","",Q$2/(Q119)*$X$3)</f>
      </c>
      <c r="S119" s="46"/>
      <c r="T119" s="47">
        <f aca="true" t="shared" si="44" ref="T119:T135">IF(S119="","",S$2/(S119)*$X$3)</f>
      </c>
      <c r="U119" s="44">
        <f>IF(B119="","",SUM(H119,J119,N119,R119,T119,#REF!))</f>
      </c>
      <c r="V119" s="101">
        <f aca="true" t="shared" si="45" ref="V119:V135">IF(U119="","",IF(COUNT(W119:AB119)&lt;$X$2,U119,IF(COUNT(W119:AB119)=$X$2,U119-MIN(W119:AB119),U119-MIN(W119:AB119)-SMALL(W119:AB119,2)-SMALL(W119:AB119,3))))</f>
      </c>
      <c r="W119" s="15">
        <f t="shared" si="35"/>
        <v>0</v>
      </c>
      <c r="X119" s="15">
        <f t="shared" si="36"/>
        <v>0</v>
      </c>
      <c r="Y119" s="15">
        <f t="shared" si="37"/>
        <v>0</v>
      </c>
      <c r="Z119" s="15">
        <f t="shared" si="38"/>
        <v>0</v>
      </c>
      <c r="AA119" s="15">
        <f t="shared" si="39"/>
        <v>0</v>
      </c>
      <c r="AB119" s="15" t="e">
        <f>IF(#REF!="",0,#REF!)</f>
        <v>#REF!</v>
      </c>
    </row>
    <row r="120" spans="1:28" s="3" customFormat="1" ht="12.75" customHeight="1">
      <c r="A120" s="12"/>
      <c r="B120" s="13"/>
      <c r="C120" s="87"/>
      <c r="D120" s="88"/>
      <c r="E120" s="63"/>
      <c r="F120" s="50"/>
      <c r="G120" s="45"/>
      <c r="H120" s="47">
        <f t="shared" si="40"/>
      </c>
      <c r="I120" s="48"/>
      <c r="J120" s="49">
        <f t="shared" si="41"/>
      </c>
      <c r="K120" s="45"/>
      <c r="L120" s="47"/>
      <c r="M120" s="48"/>
      <c r="N120" s="50">
        <f t="shared" si="42"/>
      </c>
      <c r="O120" s="45"/>
      <c r="P120" s="47"/>
      <c r="Q120" s="48"/>
      <c r="R120" s="50">
        <f t="shared" si="43"/>
      </c>
      <c r="S120" s="46"/>
      <c r="T120" s="47">
        <f t="shared" si="44"/>
      </c>
      <c r="U120" s="44">
        <f>IF(B120="","",SUM(H120,J120,N120,R120,T120,#REF!))</f>
      </c>
      <c r="V120" s="101">
        <f t="shared" si="45"/>
      </c>
      <c r="W120" s="15">
        <f t="shared" si="35"/>
        <v>0</v>
      </c>
      <c r="X120" s="15">
        <f t="shared" si="36"/>
        <v>0</v>
      </c>
      <c r="Y120" s="15">
        <f t="shared" si="37"/>
        <v>0</v>
      </c>
      <c r="Z120" s="15">
        <f t="shared" si="38"/>
        <v>0</v>
      </c>
      <c r="AA120" s="15">
        <f t="shared" si="39"/>
        <v>0</v>
      </c>
      <c r="AB120" s="15" t="e">
        <f>IF(#REF!="",0,#REF!)</f>
        <v>#REF!</v>
      </c>
    </row>
    <row r="121" spans="1:28" s="3" customFormat="1" ht="12.75" customHeight="1">
      <c r="A121" s="12"/>
      <c r="B121" s="55"/>
      <c r="C121" s="55"/>
      <c r="D121" s="55"/>
      <c r="E121" s="63"/>
      <c r="F121" s="50"/>
      <c r="G121" s="45"/>
      <c r="H121" s="47">
        <f t="shared" si="40"/>
      </c>
      <c r="I121" s="48"/>
      <c r="J121" s="49">
        <f t="shared" si="41"/>
      </c>
      <c r="K121" s="45"/>
      <c r="L121" s="47"/>
      <c r="M121" s="48"/>
      <c r="N121" s="50">
        <f t="shared" si="42"/>
      </c>
      <c r="O121" s="45"/>
      <c r="P121" s="47"/>
      <c r="Q121" s="48"/>
      <c r="R121" s="50">
        <f t="shared" si="43"/>
      </c>
      <c r="S121" s="46"/>
      <c r="T121" s="47">
        <f t="shared" si="44"/>
      </c>
      <c r="U121" s="44">
        <f>IF(B121="","",SUM(H121,J121,N121,R121,T121,#REF!))</f>
      </c>
      <c r="V121" s="101">
        <f t="shared" si="45"/>
      </c>
      <c r="W121" s="15">
        <f t="shared" si="35"/>
        <v>0</v>
      </c>
      <c r="X121" s="15">
        <f t="shared" si="36"/>
        <v>0</v>
      </c>
      <c r="Y121" s="15">
        <f t="shared" si="37"/>
        <v>0</v>
      </c>
      <c r="Z121" s="15">
        <f t="shared" si="38"/>
        <v>0</v>
      </c>
      <c r="AA121" s="15">
        <f t="shared" si="39"/>
        <v>0</v>
      </c>
      <c r="AB121" s="15" t="e">
        <f>IF(#REF!="",0,#REF!)</f>
        <v>#REF!</v>
      </c>
    </row>
    <row r="122" spans="1:28" s="3" customFormat="1" ht="12.75" customHeight="1">
      <c r="A122" s="12"/>
      <c r="B122" s="13"/>
      <c r="C122" s="87"/>
      <c r="D122" s="88"/>
      <c r="E122" s="63"/>
      <c r="F122" s="50"/>
      <c r="G122" s="45"/>
      <c r="H122" s="47">
        <f t="shared" si="40"/>
      </c>
      <c r="I122" s="48"/>
      <c r="J122" s="49">
        <f t="shared" si="41"/>
      </c>
      <c r="K122" s="45"/>
      <c r="L122" s="47"/>
      <c r="M122" s="48"/>
      <c r="N122" s="50">
        <f t="shared" si="42"/>
      </c>
      <c r="O122" s="45"/>
      <c r="P122" s="47"/>
      <c r="Q122" s="48"/>
      <c r="R122" s="50">
        <f t="shared" si="43"/>
      </c>
      <c r="S122" s="46"/>
      <c r="T122" s="47">
        <f t="shared" si="44"/>
      </c>
      <c r="U122" s="44">
        <f>IF(B122="","",SUM(H122,J122,N122,R122,T122,#REF!))</f>
      </c>
      <c r="V122" s="101">
        <f t="shared" si="45"/>
      </c>
      <c r="W122" s="15">
        <f t="shared" si="35"/>
        <v>0</v>
      </c>
      <c r="X122" s="15">
        <f t="shared" si="36"/>
        <v>0</v>
      </c>
      <c r="Y122" s="15">
        <f t="shared" si="37"/>
        <v>0</v>
      </c>
      <c r="Z122" s="15">
        <f t="shared" si="38"/>
        <v>0</v>
      </c>
      <c r="AA122" s="15">
        <f t="shared" si="39"/>
        <v>0</v>
      </c>
      <c r="AB122" s="15" t="e">
        <f>IF(#REF!="",0,#REF!)</f>
        <v>#REF!</v>
      </c>
    </row>
    <row r="123" spans="1:28" s="3" customFormat="1" ht="12.75" customHeight="1">
      <c r="A123" s="12"/>
      <c r="B123" s="55"/>
      <c r="C123" s="55"/>
      <c r="D123" s="55"/>
      <c r="E123" s="63"/>
      <c r="F123" s="50"/>
      <c r="G123" s="45"/>
      <c r="H123" s="47">
        <f t="shared" si="40"/>
      </c>
      <c r="I123" s="48"/>
      <c r="J123" s="49">
        <f t="shared" si="41"/>
      </c>
      <c r="K123" s="45"/>
      <c r="L123" s="47"/>
      <c r="M123" s="48"/>
      <c r="N123" s="50">
        <f t="shared" si="42"/>
      </c>
      <c r="O123" s="45"/>
      <c r="P123" s="47"/>
      <c r="Q123" s="48"/>
      <c r="R123" s="50">
        <f t="shared" si="43"/>
      </c>
      <c r="S123" s="46"/>
      <c r="T123" s="47">
        <f t="shared" si="44"/>
      </c>
      <c r="U123" s="44">
        <f>IF(B123="","",SUM(H123,J123,N123,R123,T123,#REF!))</f>
      </c>
      <c r="V123" s="101">
        <f t="shared" si="45"/>
      </c>
      <c r="W123" s="15">
        <f t="shared" si="35"/>
        <v>0</v>
      </c>
      <c r="X123" s="15">
        <f t="shared" si="36"/>
        <v>0</v>
      </c>
      <c r="Y123" s="15">
        <f t="shared" si="37"/>
        <v>0</v>
      </c>
      <c r="Z123" s="15">
        <f t="shared" si="38"/>
        <v>0</v>
      </c>
      <c r="AA123" s="15">
        <f t="shared" si="39"/>
        <v>0</v>
      </c>
      <c r="AB123" s="15" t="e">
        <f>IF(#REF!="",0,#REF!)</f>
        <v>#REF!</v>
      </c>
    </row>
    <row r="124" spans="1:27" s="3" customFormat="1" ht="12.75" customHeight="1">
      <c r="A124" s="12"/>
      <c r="B124" s="13"/>
      <c r="C124" s="14"/>
      <c r="D124" s="27"/>
      <c r="E124" s="63"/>
      <c r="F124" s="50"/>
      <c r="G124" s="45"/>
      <c r="H124" s="47">
        <f t="shared" si="40"/>
      </c>
      <c r="I124" s="48"/>
      <c r="J124" s="49">
        <f t="shared" si="41"/>
      </c>
      <c r="K124" s="45"/>
      <c r="L124" s="47"/>
      <c r="M124" s="48"/>
      <c r="N124" s="50">
        <f t="shared" si="42"/>
      </c>
      <c r="O124" s="45"/>
      <c r="P124" s="47"/>
      <c r="Q124" s="48"/>
      <c r="R124" s="50">
        <f t="shared" si="43"/>
      </c>
      <c r="S124" s="46"/>
      <c r="T124" s="47">
        <f t="shared" si="44"/>
      </c>
      <c r="U124" s="44">
        <f>IF(B124="","",SUM(H124,J124,N124,R124,T124,#REF!))</f>
      </c>
      <c r="V124" s="101">
        <f t="shared" si="45"/>
      </c>
      <c r="W124" s="2"/>
      <c r="X124" s="2"/>
      <c r="Y124" s="2"/>
      <c r="Z124" s="2"/>
      <c r="AA124" s="2"/>
    </row>
    <row r="125" spans="1:28" s="3" customFormat="1" ht="12.75" customHeight="1">
      <c r="A125" s="12"/>
      <c r="B125" s="13"/>
      <c r="C125" s="87"/>
      <c r="D125" s="88"/>
      <c r="E125" s="63"/>
      <c r="F125" s="50"/>
      <c r="G125" s="45"/>
      <c r="H125" s="47">
        <f t="shared" si="40"/>
      </c>
      <c r="I125" s="48"/>
      <c r="J125" s="49">
        <f t="shared" si="41"/>
      </c>
      <c r="K125" s="45"/>
      <c r="L125" s="47"/>
      <c r="M125" s="48"/>
      <c r="N125" s="50">
        <f t="shared" si="42"/>
      </c>
      <c r="O125" s="45"/>
      <c r="P125" s="47"/>
      <c r="Q125" s="48"/>
      <c r="R125" s="50">
        <f t="shared" si="43"/>
      </c>
      <c r="S125" s="46"/>
      <c r="T125" s="47">
        <f t="shared" si="44"/>
      </c>
      <c r="U125" s="44">
        <f>IF(B125="","",SUM(H125,J125,N125,R125,T125,#REF!))</f>
      </c>
      <c r="V125" s="101">
        <f t="shared" si="45"/>
      </c>
      <c r="W125" s="15">
        <f>IF(H125="",0,H125)</f>
        <v>0</v>
      </c>
      <c r="X125" s="15">
        <f>IF(J125="",0,J125)</f>
        <v>0</v>
      </c>
      <c r="Y125" s="15">
        <f>IF(N125="",0,N125)</f>
        <v>0</v>
      </c>
      <c r="Z125" s="15">
        <f>IF(R125="",0,R125)</f>
        <v>0</v>
      </c>
      <c r="AA125" s="15">
        <f>IF(T125="",0,T125)</f>
        <v>0</v>
      </c>
      <c r="AB125" s="15" t="e">
        <f>IF(#REF!="",0,#REF!)</f>
        <v>#REF!</v>
      </c>
    </row>
    <row r="126" spans="1:28" s="3" customFormat="1" ht="12.75" customHeight="1">
      <c r="A126" s="12"/>
      <c r="B126" s="13"/>
      <c r="C126" s="87"/>
      <c r="D126" s="88"/>
      <c r="E126" s="63"/>
      <c r="F126" s="50"/>
      <c r="G126" s="45"/>
      <c r="H126" s="47">
        <f t="shared" si="40"/>
      </c>
      <c r="I126" s="48"/>
      <c r="J126" s="49">
        <f t="shared" si="41"/>
      </c>
      <c r="K126" s="45"/>
      <c r="L126" s="47"/>
      <c r="M126" s="48"/>
      <c r="N126" s="50">
        <f t="shared" si="42"/>
      </c>
      <c r="O126" s="45"/>
      <c r="P126" s="47"/>
      <c r="Q126" s="48"/>
      <c r="R126" s="50">
        <f t="shared" si="43"/>
      </c>
      <c r="S126" s="46"/>
      <c r="T126" s="47">
        <f t="shared" si="44"/>
      </c>
      <c r="U126" s="44">
        <f>IF(B126="","",SUM(H126,J126,N126,R126,T126,#REF!))</f>
      </c>
      <c r="V126" s="101">
        <f t="shared" si="45"/>
      </c>
      <c r="W126" s="15">
        <f>IF(H126="",0,H126)</f>
        <v>0</v>
      </c>
      <c r="X126" s="15">
        <f>IF(J126="",0,J126)</f>
        <v>0</v>
      </c>
      <c r="Y126" s="15">
        <f>IF(N126="",0,N126)</f>
        <v>0</v>
      </c>
      <c r="Z126" s="15">
        <f>IF(R126="",0,R126)</f>
        <v>0</v>
      </c>
      <c r="AA126" s="15">
        <f>IF(T126="",0,T126)</f>
        <v>0</v>
      </c>
      <c r="AB126" s="15" t="e">
        <f>IF(#REF!="",0,#REF!)</f>
        <v>#REF!</v>
      </c>
    </row>
    <row r="127" spans="1:28" s="3" customFormat="1" ht="12.75" customHeight="1">
      <c r="A127" s="12"/>
      <c r="B127" s="13"/>
      <c r="C127" s="87"/>
      <c r="D127" s="88"/>
      <c r="E127" s="63"/>
      <c r="F127" s="50"/>
      <c r="G127" s="45"/>
      <c r="H127" s="47">
        <f t="shared" si="40"/>
      </c>
      <c r="I127" s="48"/>
      <c r="J127" s="49">
        <f t="shared" si="41"/>
      </c>
      <c r="K127" s="45"/>
      <c r="L127" s="47"/>
      <c r="M127" s="48"/>
      <c r="N127" s="50">
        <f t="shared" si="42"/>
      </c>
      <c r="O127" s="45"/>
      <c r="P127" s="47"/>
      <c r="Q127" s="48"/>
      <c r="R127" s="50">
        <f t="shared" si="43"/>
      </c>
      <c r="S127" s="46"/>
      <c r="T127" s="47">
        <f t="shared" si="44"/>
      </c>
      <c r="U127" s="44">
        <f>IF(B127="","",SUM(H127,J127,N127,R127,T127,#REF!))</f>
      </c>
      <c r="V127" s="101">
        <f t="shared" si="45"/>
      </c>
      <c r="W127" s="15">
        <f>IF(H127="",0,H127)</f>
        <v>0</v>
      </c>
      <c r="X127" s="15">
        <f>IF(J127="",0,J127)</f>
        <v>0</v>
      </c>
      <c r="Y127" s="15">
        <f>IF(N127="",0,N127)</f>
        <v>0</v>
      </c>
      <c r="Z127" s="15">
        <f>IF(R127="",0,R127)</f>
        <v>0</v>
      </c>
      <c r="AA127" s="15">
        <f>IF(T127="",0,T127)</f>
        <v>0</v>
      </c>
      <c r="AB127" s="15" t="e">
        <f>IF(#REF!="",0,#REF!)</f>
        <v>#REF!</v>
      </c>
    </row>
    <row r="128" spans="1:28" s="3" customFormat="1" ht="12.75" customHeight="1">
      <c r="A128" s="12"/>
      <c r="B128" s="13"/>
      <c r="C128" s="14"/>
      <c r="D128" s="27"/>
      <c r="E128" s="63"/>
      <c r="F128" s="50"/>
      <c r="G128" s="45"/>
      <c r="H128" s="47">
        <f t="shared" si="40"/>
      </c>
      <c r="I128" s="48"/>
      <c r="J128" s="49">
        <f t="shared" si="41"/>
      </c>
      <c r="K128" s="45"/>
      <c r="L128" s="47"/>
      <c r="M128" s="48"/>
      <c r="N128" s="50">
        <f t="shared" si="42"/>
      </c>
      <c r="O128" s="45"/>
      <c r="P128" s="47"/>
      <c r="Q128" s="48"/>
      <c r="R128" s="50">
        <f t="shared" si="43"/>
      </c>
      <c r="S128" s="46"/>
      <c r="T128" s="47">
        <f t="shared" si="44"/>
      </c>
      <c r="U128" s="44">
        <f>IF(B128="","",SUM(H128,J128,N128,R128,T128,#REF!))</f>
      </c>
      <c r="V128" s="101">
        <f t="shared" si="45"/>
      </c>
      <c r="W128" s="15">
        <f>IF(H128="",0,H128)</f>
        <v>0</v>
      </c>
      <c r="X128" s="15">
        <f>IF(J128="",0,J128)</f>
        <v>0</v>
      </c>
      <c r="Y128" s="15">
        <f>IF(N128="",0,N128)</f>
        <v>0</v>
      </c>
      <c r="Z128" s="15">
        <f>IF(R128="",0,R128)</f>
        <v>0</v>
      </c>
      <c r="AA128" s="15">
        <f>IF(T128="",0,T128)</f>
        <v>0</v>
      </c>
      <c r="AB128" s="15" t="e">
        <f>IF(#REF!="",0,#REF!)</f>
        <v>#REF!</v>
      </c>
    </row>
    <row r="129" spans="1:27" s="3" customFormat="1" ht="12.75" customHeight="1">
      <c r="A129" s="12"/>
      <c r="B129" s="13"/>
      <c r="C129" s="14"/>
      <c r="D129" s="27"/>
      <c r="E129" s="63"/>
      <c r="F129" s="50"/>
      <c r="G129" s="45"/>
      <c r="H129" s="47">
        <f t="shared" si="40"/>
      </c>
      <c r="I129" s="48"/>
      <c r="J129" s="49">
        <f t="shared" si="41"/>
      </c>
      <c r="K129" s="45"/>
      <c r="L129" s="47"/>
      <c r="M129" s="48"/>
      <c r="N129" s="50">
        <f t="shared" si="42"/>
      </c>
      <c r="O129" s="45"/>
      <c r="P129" s="47"/>
      <c r="Q129" s="48"/>
      <c r="R129" s="50">
        <f t="shared" si="43"/>
      </c>
      <c r="S129" s="46"/>
      <c r="T129" s="47">
        <f t="shared" si="44"/>
      </c>
      <c r="U129" s="44">
        <f>IF(B129="","",SUM(H129,J129,N129,R129,T129,#REF!))</f>
      </c>
      <c r="V129" s="101">
        <f t="shared" si="45"/>
      </c>
      <c r="W129" s="2"/>
      <c r="X129" s="2"/>
      <c r="Y129" s="2"/>
      <c r="Z129" s="2"/>
      <c r="AA129" s="2"/>
    </row>
    <row r="130" spans="1:28" s="3" customFormat="1" ht="12.75" customHeight="1">
      <c r="A130" s="12"/>
      <c r="B130" s="13"/>
      <c r="C130" s="87"/>
      <c r="D130" s="88"/>
      <c r="E130" s="63"/>
      <c r="F130" s="50"/>
      <c r="G130" s="45"/>
      <c r="H130" s="47">
        <f t="shared" si="40"/>
      </c>
      <c r="I130" s="48"/>
      <c r="J130" s="49">
        <f t="shared" si="41"/>
      </c>
      <c r="K130" s="45"/>
      <c r="L130" s="47"/>
      <c r="M130" s="48"/>
      <c r="N130" s="50">
        <f t="shared" si="42"/>
      </c>
      <c r="O130" s="45"/>
      <c r="P130" s="47"/>
      <c r="Q130" s="48"/>
      <c r="R130" s="50">
        <f t="shared" si="43"/>
      </c>
      <c r="S130" s="46"/>
      <c r="T130" s="47">
        <f t="shared" si="44"/>
      </c>
      <c r="U130" s="44">
        <f>IF(B130="","",SUM(H130,J130,N130,R130,T130,#REF!))</f>
      </c>
      <c r="V130" s="101">
        <f t="shared" si="45"/>
      </c>
      <c r="W130" s="15">
        <f>IF(H130="",0,H130)</f>
        <v>0</v>
      </c>
      <c r="X130" s="15">
        <f>IF(J130="",0,J130)</f>
        <v>0</v>
      </c>
      <c r="Y130" s="15">
        <f>IF(N130="",0,N130)</f>
        <v>0</v>
      </c>
      <c r="Z130" s="15">
        <f>IF(R130="",0,R130)</f>
        <v>0</v>
      </c>
      <c r="AA130" s="15">
        <f>IF(T130="",0,T130)</f>
        <v>0</v>
      </c>
      <c r="AB130" s="15" t="e">
        <f>IF(#REF!="",0,#REF!)</f>
        <v>#REF!</v>
      </c>
    </row>
    <row r="131" spans="1:28" s="3" customFormat="1" ht="12.75" customHeight="1">
      <c r="A131" s="12"/>
      <c r="B131" s="13"/>
      <c r="C131" s="87"/>
      <c r="D131" s="88"/>
      <c r="E131" s="63"/>
      <c r="F131" s="50"/>
      <c r="G131" s="45"/>
      <c r="H131" s="47">
        <f t="shared" si="40"/>
      </c>
      <c r="I131" s="48"/>
      <c r="J131" s="49">
        <f t="shared" si="41"/>
      </c>
      <c r="K131" s="45"/>
      <c r="L131" s="47"/>
      <c r="M131" s="48"/>
      <c r="N131" s="50">
        <f t="shared" si="42"/>
      </c>
      <c r="O131" s="45"/>
      <c r="P131" s="47"/>
      <c r="Q131" s="48"/>
      <c r="R131" s="50">
        <f t="shared" si="43"/>
      </c>
      <c r="S131" s="46"/>
      <c r="T131" s="47">
        <f t="shared" si="44"/>
      </c>
      <c r="U131" s="44">
        <f>IF(B131="","",SUM(H131,J131,N131,R131,T131,#REF!))</f>
      </c>
      <c r="V131" s="101">
        <f t="shared" si="45"/>
      </c>
      <c r="W131" s="15">
        <f>IF(H131="",0,H131)</f>
        <v>0</v>
      </c>
      <c r="X131" s="15">
        <f>IF(J131="",0,J131)</f>
        <v>0</v>
      </c>
      <c r="Y131" s="15">
        <f>IF(N131="",0,N131)</f>
        <v>0</v>
      </c>
      <c r="Z131" s="15">
        <f>IF(R131="",0,R131)</f>
        <v>0</v>
      </c>
      <c r="AA131" s="15">
        <f>IF(T131="",0,T131)</f>
        <v>0</v>
      </c>
      <c r="AB131" s="15" t="e">
        <f>IF(#REF!="",0,#REF!)</f>
        <v>#REF!</v>
      </c>
    </row>
    <row r="132" spans="1:28" s="3" customFormat="1" ht="12.75" customHeight="1">
      <c r="A132" s="12"/>
      <c r="B132" s="13"/>
      <c r="C132" s="87"/>
      <c r="D132" s="88"/>
      <c r="E132" s="63"/>
      <c r="F132" s="50"/>
      <c r="G132" s="45"/>
      <c r="H132" s="47">
        <f t="shared" si="40"/>
      </c>
      <c r="I132" s="48"/>
      <c r="J132" s="49">
        <f t="shared" si="41"/>
      </c>
      <c r="K132" s="45"/>
      <c r="L132" s="47"/>
      <c r="M132" s="48"/>
      <c r="N132" s="50">
        <f t="shared" si="42"/>
      </c>
      <c r="O132" s="45"/>
      <c r="P132" s="47"/>
      <c r="Q132" s="48"/>
      <c r="R132" s="50">
        <f t="shared" si="43"/>
      </c>
      <c r="S132" s="46"/>
      <c r="T132" s="47">
        <f t="shared" si="44"/>
      </c>
      <c r="U132" s="44">
        <f>IF(B132="","",SUM(H132,J132,N132,R132,T132,#REF!))</f>
      </c>
      <c r="V132" s="101">
        <f t="shared" si="45"/>
      </c>
      <c r="W132" s="15">
        <f>IF(H132="",0,H132)</f>
        <v>0</v>
      </c>
      <c r="X132" s="15">
        <f>IF(J132="",0,J132)</f>
        <v>0</v>
      </c>
      <c r="Y132" s="15">
        <f>IF(N132="",0,N132)</f>
        <v>0</v>
      </c>
      <c r="Z132" s="15">
        <f>IF(R132="",0,R132)</f>
        <v>0</v>
      </c>
      <c r="AA132" s="15">
        <f>IF(T132="",0,T132)</f>
        <v>0</v>
      </c>
      <c r="AB132" s="15" t="e">
        <f>IF(#REF!="",0,#REF!)</f>
        <v>#REF!</v>
      </c>
    </row>
    <row r="133" spans="1:27" s="3" customFormat="1" ht="12.75" customHeight="1">
      <c r="A133" s="12"/>
      <c r="B133" s="13"/>
      <c r="C133" s="14"/>
      <c r="D133" s="27"/>
      <c r="E133" s="63"/>
      <c r="F133" s="50"/>
      <c r="G133" s="45"/>
      <c r="H133" s="47">
        <f t="shared" si="40"/>
      </c>
      <c r="I133" s="48"/>
      <c r="J133" s="49">
        <f t="shared" si="41"/>
      </c>
      <c r="K133" s="45"/>
      <c r="L133" s="47"/>
      <c r="M133" s="48"/>
      <c r="N133" s="50">
        <f t="shared" si="42"/>
      </c>
      <c r="O133" s="45"/>
      <c r="P133" s="47"/>
      <c r="Q133" s="48"/>
      <c r="R133" s="50">
        <f t="shared" si="43"/>
      </c>
      <c r="S133" s="46"/>
      <c r="T133" s="47">
        <f t="shared" si="44"/>
      </c>
      <c r="U133" s="44">
        <f>IF(B133="","",SUM(H133,J133,N133,R133,T133,#REF!))</f>
      </c>
      <c r="V133" s="101">
        <f t="shared" si="45"/>
      </c>
      <c r="W133" s="2"/>
      <c r="X133" s="2"/>
      <c r="Y133" s="2"/>
      <c r="Z133" s="2"/>
      <c r="AA133" s="2"/>
    </row>
    <row r="134" spans="1:27" s="3" customFormat="1" ht="12.75" customHeight="1">
      <c r="A134" s="12"/>
      <c r="B134" s="13"/>
      <c r="C134" s="14"/>
      <c r="D134" s="27"/>
      <c r="E134" s="63"/>
      <c r="F134" s="50"/>
      <c r="G134" s="45"/>
      <c r="H134" s="47">
        <f t="shared" si="40"/>
      </c>
      <c r="I134" s="48"/>
      <c r="J134" s="49">
        <f t="shared" si="41"/>
      </c>
      <c r="K134" s="45"/>
      <c r="L134" s="47"/>
      <c r="M134" s="48"/>
      <c r="N134" s="50">
        <f t="shared" si="42"/>
      </c>
      <c r="O134" s="45"/>
      <c r="P134" s="47"/>
      <c r="Q134" s="48"/>
      <c r="R134" s="50">
        <f t="shared" si="43"/>
      </c>
      <c r="S134" s="46"/>
      <c r="T134" s="47">
        <f t="shared" si="44"/>
      </c>
      <c r="U134" s="44">
        <f>IF(B134="","",SUM(H134,J134,N134,R134,T134,#REF!))</f>
      </c>
      <c r="V134" s="101">
        <f t="shared" si="45"/>
      </c>
      <c r="W134" s="2"/>
      <c r="X134" s="2"/>
      <c r="Y134" s="2"/>
      <c r="Z134" s="2"/>
      <c r="AA134" s="2"/>
    </row>
    <row r="135" spans="1:27" s="3" customFormat="1" ht="12.75" customHeight="1">
      <c r="A135" s="12"/>
      <c r="B135" s="13"/>
      <c r="C135" s="14"/>
      <c r="D135" s="27"/>
      <c r="E135" s="63"/>
      <c r="F135" s="50"/>
      <c r="G135" s="45"/>
      <c r="H135" s="47">
        <f t="shared" si="40"/>
      </c>
      <c r="I135" s="48"/>
      <c r="J135" s="49">
        <f t="shared" si="41"/>
      </c>
      <c r="K135" s="45"/>
      <c r="L135" s="47"/>
      <c r="M135" s="48"/>
      <c r="N135" s="50">
        <f t="shared" si="42"/>
      </c>
      <c r="O135" s="45"/>
      <c r="P135" s="47"/>
      <c r="Q135" s="48"/>
      <c r="R135" s="50">
        <f t="shared" si="43"/>
      </c>
      <c r="S135" s="46"/>
      <c r="T135" s="47">
        <f t="shared" si="44"/>
      </c>
      <c r="U135" s="44">
        <f>IF(B135="","",SUM(H135,J135,N135,R135,T135,#REF!))</f>
      </c>
      <c r="V135" s="101">
        <f t="shared" si="45"/>
      </c>
      <c r="W135" s="2"/>
      <c r="X135" s="2"/>
      <c r="Y135" s="2"/>
      <c r="Z135" s="2"/>
      <c r="AA135" s="2"/>
    </row>
    <row r="136" spans="1:27" s="3" customFormat="1" ht="12.75">
      <c r="A136" s="2"/>
      <c r="C136" s="21"/>
      <c r="D136" s="28"/>
      <c r="E136" s="22"/>
      <c r="F136" s="123"/>
      <c r="M136" s="98"/>
      <c r="N136" s="98"/>
      <c r="U136" s="99"/>
      <c r="V136" s="84"/>
      <c r="W136" s="2"/>
      <c r="X136" s="2"/>
      <c r="Y136" s="2"/>
      <c r="Z136" s="2"/>
      <c r="AA136" s="2"/>
    </row>
    <row r="137" spans="1:27" s="3" customFormat="1" ht="12.75">
      <c r="A137" s="2"/>
      <c r="C137" s="21"/>
      <c r="D137" s="28"/>
      <c r="E137" s="22"/>
      <c r="F137" s="123"/>
      <c r="M137" s="98"/>
      <c r="N137" s="98"/>
      <c r="U137" s="99"/>
      <c r="V137" s="84"/>
      <c r="W137" s="2"/>
      <c r="X137" s="2"/>
      <c r="Y137" s="2"/>
      <c r="Z137" s="2"/>
      <c r="AA137" s="2"/>
    </row>
    <row r="138" spans="1:27" s="3" customFormat="1" ht="12.75">
      <c r="A138" s="2"/>
      <c r="C138" s="21"/>
      <c r="D138" s="28"/>
      <c r="E138" s="22"/>
      <c r="F138" s="123"/>
      <c r="M138" s="98"/>
      <c r="N138" s="98"/>
      <c r="U138" s="99"/>
      <c r="V138" s="84"/>
      <c r="W138" s="2"/>
      <c r="X138" s="2"/>
      <c r="Y138" s="2"/>
      <c r="Z138" s="2"/>
      <c r="AA138" s="2"/>
    </row>
    <row r="139" spans="1:27" s="3" customFormat="1" ht="12.75">
      <c r="A139" s="2"/>
      <c r="C139" s="21"/>
      <c r="D139" s="28"/>
      <c r="E139" s="22"/>
      <c r="F139" s="123"/>
      <c r="M139" s="98"/>
      <c r="N139" s="98"/>
      <c r="U139" s="99"/>
      <c r="V139" s="84"/>
      <c r="W139" s="2"/>
      <c r="X139" s="2"/>
      <c r="Y139" s="2"/>
      <c r="Z139" s="2"/>
      <c r="AA139" s="2"/>
    </row>
    <row r="140" spans="1:27" s="3" customFormat="1" ht="12.75">
      <c r="A140" s="2"/>
      <c r="C140" s="21"/>
      <c r="D140" s="28"/>
      <c r="E140" s="22"/>
      <c r="F140" s="123"/>
      <c r="M140" s="98"/>
      <c r="N140" s="98"/>
      <c r="U140" s="99"/>
      <c r="V140" s="84"/>
      <c r="W140" s="2"/>
      <c r="X140" s="2"/>
      <c r="Y140" s="2"/>
      <c r="Z140" s="2"/>
      <c r="AA140" s="2"/>
    </row>
    <row r="141" spans="1:27" s="3" customFormat="1" ht="12.75">
      <c r="A141" s="2"/>
      <c r="C141" s="21"/>
      <c r="D141" s="28"/>
      <c r="E141" s="22"/>
      <c r="F141" s="123"/>
      <c r="M141" s="98"/>
      <c r="N141" s="98"/>
      <c r="U141" s="99"/>
      <c r="V141" s="84"/>
      <c r="W141" s="2"/>
      <c r="X141" s="2"/>
      <c r="Y141" s="2"/>
      <c r="Z141" s="2"/>
      <c r="AA141" s="2"/>
    </row>
    <row r="142" spans="1:27" s="3" customFormat="1" ht="12.75">
      <c r="A142" s="2"/>
      <c r="C142" s="21"/>
      <c r="D142" s="28"/>
      <c r="E142" s="22"/>
      <c r="F142" s="123"/>
      <c r="M142" s="98"/>
      <c r="N142" s="98"/>
      <c r="U142" s="99"/>
      <c r="V142" s="84"/>
      <c r="W142" s="2"/>
      <c r="X142" s="2"/>
      <c r="Y142" s="2"/>
      <c r="Z142" s="2"/>
      <c r="AA142" s="2"/>
    </row>
    <row r="143" spans="1:27" s="3" customFormat="1" ht="12.75">
      <c r="A143" s="2"/>
      <c r="C143" s="21"/>
      <c r="D143" s="28"/>
      <c r="E143" s="22"/>
      <c r="F143" s="123"/>
      <c r="M143" s="98"/>
      <c r="N143" s="98"/>
      <c r="U143" s="99"/>
      <c r="V143" s="84"/>
      <c r="W143" s="2"/>
      <c r="X143" s="2"/>
      <c r="Y143" s="2"/>
      <c r="Z143" s="2"/>
      <c r="AA143" s="2"/>
    </row>
    <row r="144" spans="1:27" s="3" customFormat="1" ht="12.75">
      <c r="A144" s="2"/>
      <c r="C144" s="21"/>
      <c r="D144" s="28"/>
      <c r="E144" s="22"/>
      <c r="F144" s="123"/>
      <c r="M144" s="98"/>
      <c r="N144" s="98"/>
      <c r="U144" s="99"/>
      <c r="V144" s="84"/>
      <c r="W144" s="2"/>
      <c r="X144" s="2"/>
      <c r="Y144" s="2"/>
      <c r="Z144" s="2"/>
      <c r="AA144" s="2"/>
    </row>
    <row r="145" spans="1:27" s="3" customFormat="1" ht="12.75">
      <c r="A145" s="2"/>
      <c r="C145" s="21"/>
      <c r="D145" s="28"/>
      <c r="E145" s="22"/>
      <c r="F145" s="123"/>
      <c r="M145" s="98"/>
      <c r="N145" s="98"/>
      <c r="U145" s="99"/>
      <c r="V145" s="84"/>
      <c r="W145" s="2"/>
      <c r="X145" s="2"/>
      <c r="Y145" s="2"/>
      <c r="Z145" s="2"/>
      <c r="AA145" s="2"/>
    </row>
    <row r="146" spans="1:27" s="3" customFormat="1" ht="12.75">
      <c r="A146" s="2"/>
      <c r="C146" s="21"/>
      <c r="D146" s="28"/>
      <c r="E146" s="22"/>
      <c r="F146" s="123"/>
      <c r="M146" s="98"/>
      <c r="N146" s="98"/>
      <c r="U146" s="99"/>
      <c r="V146" s="84"/>
      <c r="W146" s="2"/>
      <c r="X146" s="2"/>
      <c r="Y146" s="2"/>
      <c r="Z146" s="2"/>
      <c r="AA146" s="2"/>
    </row>
    <row r="147" spans="1:27" s="3" customFormat="1" ht="12.75">
      <c r="A147" s="2"/>
      <c r="C147" s="21"/>
      <c r="D147" s="28"/>
      <c r="E147" s="22"/>
      <c r="F147" s="123"/>
      <c r="M147" s="98"/>
      <c r="N147" s="98"/>
      <c r="U147" s="99"/>
      <c r="V147" s="84"/>
      <c r="W147" s="2"/>
      <c r="X147" s="2"/>
      <c r="Y147" s="2"/>
      <c r="Z147" s="2"/>
      <c r="AA147" s="2"/>
    </row>
    <row r="148" spans="1:27" s="3" customFormat="1" ht="12.75">
      <c r="A148" s="2"/>
      <c r="C148" s="21"/>
      <c r="D148" s="28"/>
      <c r="E148" s="22"/>
      <c r="F148" s="123"/>
      <c r="M148" s="98"/>
      <c r="N148" s="98"/>
      <c r="U148" s="99"/>
      <c r="V148" s="84"/>
      <c r="W148" s="2"/>
      <c r="X148" s="2"/>
      <c r="Y148" s="2"/>
      <c r="Z148" s="2"/>
      <c r="AA148" s="2"/>
    </row>
    <row r="149" spans="1:27" s="3" customFormat="1" ht="12.75">
      <c r="A149" s="2"/>
      <c r="C149" s="21"/>
      <c r="D149" s="28"/>
      <c r="E149" s="22"/>
      <c r="F149" s="123"/>
      <c r="M149" s="98"/>
      <c r="N149" s="98"/>
      <c r="U149" s="99"/>
      <c r="V149" s="84"/>
      <c r="W149" s="2"/>
      <c r="X149" s="2"/>
      <c r="Y149" s="2"/>
      <c r="Z149" s="2"/>
      <c r="AA149" s="2"/>
    </row>
    <row r="150" spans="1:27" s="3" customFormat="1" ht="12.75">
      <c r="A150" s="2"/>
      <c r="C150" s="21"/>
      <c r="D150" s="28"/>
      <c r="E150" s="22"/>
      <c r="F150" s="123"/>
      <c r="M150" s="98"/>
      <c r="N150" s="98"/>
      <c r="U150" s="99"/>
      <c r="V150" s="84"/>
      <c r="W150" s="2"/>
      <c r="X150" s="2"/>
      <c r="Y150" s="2"/>
      <c r="Z150" s="2"/>
      <c r="AA150" s="2"/>
    </row>
    <row r="151" spans="1:27" s="3" customFormat="1" ht="12.75">
      <c r="A151" s="2"/>
      <c r="C151" s="21"/>
      <c r="D151" s="28"/>
      <c r="E151" s="22"/>
      <c r="F151" s="123"/>
      <c r="M151" s="98"/>
      <c r="N151" s="98"/>
      <c r="U151" s="99"/>
      <c r="V151" s="84"/>
      <c r="W151" s="2"/>
      <c r="X151" s="2"/>
      <c r="Y151" s="2"/>
      <c r="Z151" s="2"/>
      <c r="AA151" s="2"/>
    </row>
    <row r="152" spans="1:27" s="3" customFormat="1" ht="12.75">
      <c r="A152" s="2"/>
      <c r="C152" s="21"/>
      <c r="D152" s="28"/>
      <c r="E152" s="22"/>
      <c r="F152" s="123"/>
      <c r="M152" s="98"/>
      <c r="N152" s="98"/>
      <c r="U152" s="99"/>
      <c r="V152" s="84"/>
      <c r="W152" s="2"/>
      <c r="X152" s="2"/>
      <c r="Y152" s="2"/>
      <c r="Z152" s="2"/>
      <c r="AA152" s="2"/>
    </row>
    <row r="153" spans="1:27" s="3" customFormat="1" ht="12.75">
      <c r="A153" s="2"/>
      <c r="C153" s="21"/>
      <c r="D153" s="28"/>
      <c r="E153" s="22"/>
      <c r="F153" s="123"/>
      <c r="M153" s="98"/>
      <c r="N153" s="98"/>
      <c r="U153" s="99"/>
      <c r="V153" s="84"/>
      <c r="W153" s="2"/>
      <c r="X153" s="2"/>
      <c r="Y153" s="2"/>
      <c r="Z153" s="2"/>
      <c r="AA153" s="2"/>
    </row>
    <row r="154" spans="1:27" s="3" customFormat="1" ht="12.75">
      <c r="A154" s="2"/>
      <c r="C154" s="21"/>
      <c r="D154" s="28"/>
      <c r="E154" s="22"/>
      <c r="F154" s="123"/>
      <c r="M154" s="98"/>
      <c r="N154" s="98"/>
      <c r="U154" s="99"/>
      <c r="V154" s="84"/>
      <c r="W154" s="2"/>
      <c r="X154" s="2"/>
      <c r="Y154" s="2"/>
      <c r="Z154" s="2"/>
      <c r="AA154" s="2"/>
    </row>
    <row r="155" spans="1:27" s="3" customFormat="1" ht="12.75">
      <c r="A155" s="2"/>
      <c r="C155" s="21"/>
      <c r="D155" s="28"/>
      <c r="E155" s="22"/>
      <c r="F155" s="123"/>
      <c r="M155" s="98"/>
      <c r="N155" s="98"/>
      <c r="U155" s="99"/>
      <c r="V155" s="84"/>
      <c r="W155" s="2"/>
      <c r="X155" s="2"/>
      <c r="Y155" s="2"/>
      <c r="Z155" s="2"/>
      <c r="AA155" s="2"/>
    </row>
    <row r="156" spans="1:27" s="3" customFormat="1" ht="12.75">
      <c r="A156" s="2"/>
      <c r="C156" s="21"/>
      <c r="D156" s="28"/>
      <c r="E156" s="22"/>
      <c r="F156" s="123"/>
      <c r="M156" s="98"/>
      <c r="N156" s="98"/>
      <c r="U156" s="99"/>
      <c r="V156" s="84"/>
      <c r="W156" s="2"/>
      <c r="X156" s="2"/>
      <c r="Y156" s="2"/>
      <c r="Z156" s="2"/>
      <c r="AA156" s="2"/>
    </row>
    <row r="157" spans="1:27" s="3" customFormat="1" ht="12.75">
      <c r="A157" s="2"/>
      <c r="C157" s="21"/>
      <c r="D157" s="28"/>
      <c r="E157" s="22"/>
      <c r="F157" s="123"/>
      <c r="M157" s="98"/>
      <c r="N157" s="98"/>
      <c r="U157" s="99"/>
      <c r="V157" s="84"/>
      <c r="W157" s="2"/>
      <c r="X157" s="2"/>
      <c r="Y157" s="2"/>
      <c r="Z157" s="2"/>
      <c r="AA157" s="2"/>
    </row>
    <row r="158" spans="1:27" s="3" customFormat="1" ht="12.75">
      <c r="A158" s="2"/>
      <c r="C158" s="21"/>
      <c r="D158" s="28"/>
      <c r="E158" s="22"/>
      <c r="F158" s="123"/>
      <c r="M158" s="98"/>
      <c r="N158" s="98"/>
      <c r="U158" s="99"/>
      <c r="V158" s="84"/>
      <c r="W158" s="2"/>
      <c r="X158" s="2"/>
      <c r="Y158" s="2"/>
      <c r="Z158" s="2"/>
      <c r="AA158" s="2"/>
    </row>
    <row r="159" spans="1:27" s="3" customFormat="1" ht="12.75">
      <c r="A159" s="2"/>
      <c r="C159" s="21"/>
      <c r="D159" s="28"/>
      <c r="E159" s="22"/>
      <c r="F159" s="123"/>
      <c r="M159" s="98"/>
      <c r="N159" s="98"/>
      <c r="U159" s="99"/>
      <c r="V159" s="84"/>
      <c r="W159" s="2"/>
      <c r="X159" s="2"/>
      <c r="Y159" s="2"/>
      <c r="Z159" s="2"/>
      <c r="AA159" s="2"/>
    </row>
  </sheetData>
  <sheetProtection/>
  <mergeCells count="11">
    <mergeCell ref="Q1:R1"/>
    <mergeCell ref="S1:T1"/>
    <mergeCell ref="U1:V1"/>
    <mergeCell ref="U2:V2"/>
    <mergeCell ref="O1:P1"/>
    <mergeCell ref="B1:D1"/>
    <mergeCell ref="E1:F1"/>
    <mergeCell ref="G1:H1"/>
    <mergeCell ref="I1:J1"/>
    <mergeCell ref="K1:L1"/>
    <mergeCell ref="M1:N1"/>
  </mergeCells>
  <printOptions horizontalCentered="1" verticalCentered="1"/>
  <pageMargins left="0.39375" right="0.39375" top="0.5097222222222222" bottom="0.5201388888888889" header="0.5118055555555556" footer="0.5118055555555556"/>
  <pageSetup fitToHeight="1" fitToWidth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24" customWidth="1"/>
    <col min="2" max="2" width="18.00390625" style="22" customWidth="1"/>
    <col min="3" max="3" width="16.140625" style="22" customWidth="1"/>
    <col min="4" max="4" width="29.28125" style="29" customWidth="1"/>
    <col min="5" max="6" width="9.00390625" style="29" customWidth="1"/>
    <col min="7" max="12" width="8.8515625" style="24" customWidth="1"/>
    <col min="13" max="14" width="8.8515625" style="65" customWidth="1"/>
    <col min="15" max="16" width="8.8515625" style="24" customWidth="1"/>
    <col min="17" max="17" width="10.140625" style="24" customWidth="1"/>
    <col min="18" max="18" width="9.421875" style="24" customWidth="1"/>
    <col min="19" max="20" width="8.8515625" style="24" customWidth="1"/>
    <col min="21" max="22" width="8.8515625" style="31" customWidth="1"/>
    <col min="23" max="27" width="9.140625" style="24" hidden="1" customWidth="1"/>
    <col min="28" max="28" width="0" style="24" hidden="1" customWidth="1"/>
    <col min="29" max="16384" width="9.140625" style="24" customWidth="1"/>
  </cols>
  <sheetData>
    <row r="1" spans="1:27" s="3" customFormat="1" ht="13.5" thickBot="1">
      <c r="A1" s="1"/>
      <c r="B1" s="287" t="s">
        <v>554</v>
      </c>
      <c r="C1" s="288"/>
      <c r="D1" s="289"/>
      <c r="E1" s="278" t="s">
        <v>545</v>
      </c>
      <c r="F1" s="279"/>
      <c r="G1" s="274" t="s">
        <v>170</v>
      </c>
      <c r="H1" s="274"/>
      <c r="I1" s="280" t="s">
        <v>205</v>
      </c>
      <c r="J1" s="280"/>
      <c r="K1" s="274" t="s">
        <v>546</v>
      </c>
      <c r="L1" s="274"/>
      <c r="M1" s="275" t="s">
        <v>206</v>
      </c>
      <c r="N1" s="275"/>
      <c r="O1" s="274" t="s">
        <v>556</v>
      </c>
      <c r="P1" s="274"/>
      <c r="Q1" s="275" t="s">
        <v>169</v>
      </c>
      <c r="R1" s="275"/>
      <c r="S1" s="274" t="s">
        <v>171</v>
      </c>
      <c r="T1" s="274"/>
      <c r="U1" s="276" t="s">
        <v>156</v>
      </c>
      <c r="V1" s="276"/>
      <c r="W1" s="2"/>
      <c r="X1" s="2"/>
      <c r="Y1" s="2"/>
      <c r="Z1" s="2"/>
      <c r="AA1" s="2"/>
    </row>
    <row r="2" spans="1:27" s="3" customFormat="1" ht="13.5" thickBot="1">
      <c r="A2" s="33"/>
      <c r="B2" s="19"/>
      <c r="C2" s="4"/>
      <c r="D2" s="25"/>
      <c r="E2" s="58">
        <v>0.011423611111111112</v>
      </c>
      <c r="F2" s="59"/>
      <c r="G2" s="35">
        <v>0.018148148148148146</v>
      </c>
      <c r="H2" s="32"/>
      <c r="I2" s="39">
        <v>0.022777777777777775</v>
      </c>
      <c r="J2" s="34"/>
      <c r="K2" s="35">
        <v>0.015474537037037038</v>
      </c>
      <c r="L2" s="32"/>
      <c r="M2" s="39">
        <v>0.028703703703703703</v>
      </c>
      <c r="N2" s="40"/>
      <c r="O2" s="35"/>
      <c r="P2" s="32"/>
      <c r="Q2" s="39"/>
      <c r="R2" s="40"/>
      <c r="S2" s="35">
        <v>0.022476851851851855</v>
      </c>
      <c r="T2" s="32"/>
      <c r="U2" s="276"/>
      <c r="V2" s="276"/>
      <c r="W2" s="2"/>
      <c r="X2" s="2"/>
      <c r="Y2" s="2"/>
      <c r="Z2" s="2"/>
      <c r="AA2" s="2"/>
    </row>
    <row r="3" spans="1:27" s="3" customFormat="1" ht="13.5" thickBot="1">
      <c r="A3" s="1" t="s">
        <v>409</v>
      </c>
      <c r="B3" s="5" t="s">
        <v>158</v>
      </c>
      <c r="C3" s="6" t="s">
        <v>159</v>
      </c>
      <c r="D3" s="26" t="s">
        <v>160</v>
      </c>
      <c r="E3" s="60" t="s">
        <v>161</v>
      </c>
      <c r="F3" s="61" t="s">
        <v>162</v>
      </c>
      <c r="G3" s="7" t="s">
        <v>161</v>
      </c>
      <c r="H3" s="8" t="s">
        <v>162</v>
      </c>
      <c r="I3" s="9" t="s">
        <v>161</v>
      </c>
      <c r="J3" s="10" t="s">
        <v>162</v>
      </c>
      <c r="K3" s="11" t="s">
        <v>547</v>
      </c>
      <c r="L3" s="8" t="s">
        <v>548</v>
      </c>
      <c r="M3" s="17" t="s">
        <v>161</v>
      </c>
      <c r="N3" s="18" t="s">
        <v>162</v>
      </c>
      <c r="O3" s="11"/>
      <c r="P3" s="8"/>
      <c r="Q3" s="17" t="s">
        <v>161</v>
      </c>
      <c r="R3" s="18" t="s">
        <v>162</v>
      </c>
      <c r="S3" s="11" t="s">
        <v>161</v>
      </c>
      <c r="T3" s="8" t="s">
        <v>162</v>
      </c>
      <c r="U3" s="41" t="s">
        <v>163</v>
      </c>
      <c r="V3" s="42" t="s">
        <v>164</v>
      </c>
      <c r="W3" s="36" t="s">
        <v>165</v>
      </c>
      <c r="X3" s="2">
        <v>1000</v>
      </c>
      <c r="Y3" s="2"/>
      <c r="Z3" s="2"/>
      <c r="AA3" s="2"/>
    </row>
    <row r="4" spans="1:29" s="23" customFormat="1" ht="12.75" customHeight="1">
      <c r="A4" s="12">
        <v>1</v>
      </c>
      <c r="B4" s="90" t="s">
        <v>114</v>
      </c>
      <c r="C4" s="14" t="s">
        <v>102</v>
      </c>
      <c r="D4" s="90" t="s">
        <v>259</v>
      </c>
      <c r="E4" s="63">
        <v>0.011423611111111112</v>
      </c>
      <c r="F4" s="91">
        <f aca="true" t="shared" si="0" ref="F4:F20">IF(E4="","",E$2/(E4)*$X$3)</f>
        <v>1000</v>
      </c>
      <c r="G4" s="45">
        <v>0.02165509259259259</v>
      </c>
      <c r="H4" s="47">
        <f aca="true" t="shared" si="1" ref="H4:H20">IF(G4="","",G$2/(G4)*$X$3)</f>
        <v>838.054516301443</v>
      </c>
      <c r="I4" s="67">
        <v>0.02277777777777778</v>
      </c>
      <c r="J4" s="49">
        <f aca="true" t="shared" si="2" ref="J4:J20">IF(I4="","",I$2/(I4)*$X$3)</f>
        <v>999.9999999999999</v>
      </c>
      <c r="K4" s="45">
        <v>0.015474537037037038</v>
      </c>
      <c r="L4" s="47">
        <f aca="true" t="shared" si="3" ref="L4:L20">IF(K4="","",K$2/(K4)*$X$3)</f>
        <v>1000</v>
      </c>
      <c r="M4" s="48"/>
      <c r="N4" s="50">
        <f aca="true" t="shared" si="4" ref="N4:N20">IF(M4="","",M$2/(M4)*$X$3)</f>
      </c>
      <c r="O4" s="45"/>
      <c r="P4" s="47"/>
      <c r="Q4" s="48"/>
      <c r="R4" s="50">
        <f>IF(Q4="","",Q$2/(Q4)*$X$3)</f>
      </c>
      <c r="S4" s="46">
        <v>0.024560185185185185</v>
      </c>
      <c r="T4" s="47">
        <f aca="true" t="shared" si="5" ref="T4:T20">IF(S4="","",S$2/(S4)*$X$3)</f>
        <v>915.1743638077288</v>
      </c>
      <c r="U4" s="44">
        <f aca="true" t="shared" si="6" ref="U4:U20">IF(B4="","",SUM(H4,J4,N4,R4,T4,P4,L4,F4))</f>
        <v>4753.228880109172</v>
      </c>
      <c r="V4" s="44">
        <f>F4+J4+L4</f>
        <v>3000</v>
      </c>
      <c r="W4" s="15">
        <f aca="true" t="shared" si="7" ref="W4:W20">IF(H4="",0,H4)</f>
        <v>838.054516301443</v>
      </c>
      <c r="X4" s="15">
        <f aca="true" t="shared" si="8" ref="X4:X20">IF(J4="",0,J4)</f>
        <v>999.9999999999999</v>
      </c>
      <c r="Y4" s="15">
        <f aca="true" t="shared" si="9" ref="Y4:Y20">IF(N4="",0,N4)</f>
        <v>0</v>
      </c>
      <c r="Z4" s="15">
        <f aca="true" t="shared" si="10" ref="Z4:Z20">IF(R4="",0,R4)</f>
        <v>0</v>
      </c>
      <c r="AA4" s="15">
        <f aca="true" t="shared" si="11" ref="AA4:AA20">IF(T4="",0,T4)</f>
        <v>915.1743638077288</v>
      </c>
      <c r="AB4" s="15" t="e">
        <f>IF(#REF!="",0,#REF!)</f>
        <v>#REF!</v>
      </c>
      <c r="AC4" s="38"/>
    </row>
    <row r="5" spans="1:29" s="23" customFormat="1" ht="12.75" customHeight="1">
      <c r="A5" s="12">
        <v>2</v>
      </c>
      <c r="B5" s="55" t="s">
        <v>383</v>
      </c>
      <c r="C5" s="55" t="s">
        <v>384</v>
      </c>
      <c r="D5" s="55" t="s">
        <v>178</v>
      </c>
      <c r="E5" s="63">
        <v>0.011967592592592592</v>
      </c>
      <c r="F5" s="91">
        <f t="shared" si="0"/>
        <v>954.5454545454546</v>
      </c>
      <c r="G5" s="45"/>
      <c r="H5" s="47">
        <f t="shared" si="1"/>
      </c>
      <c r="I5" s="48"/>
      <c r="J5" s="49">
        <f t="shared" si="2"/>
      </c>
      <c r="K5" s="45">
        <v>0.01657407407407406</v>
      </c>
      <c r="L5" s="47">
        <f t="shared" si="3"/>
        <v>933.6592178770958</v>
      </c>
      <c r="M5" s="48"/>
      <c r="N5" s="50">
        <f t="shared" si="4"/>
      </c>
      <c r="O5" s="45"/>
      <c r="P5" s="47"/>
      <c r="Q5" s="48">
        <v>0.012615740740740742</v>
      </c>
      <c r="R5" s="50">
        <v>1000</v>
      </c>
      <c r="S5" s="46"/>
      <c r="T5" s="47">
        <f t="shared" si="5"/>
      </c>
      <c r="U5" s="44">
        <f t="shared" si="6"/>
        <v>2888.20467242255</v>
      </c>
      <c r="V5" s="101">
        <f>R5+L5+F5</f>
        <v>2888.20467242255</v>
      </c>
      <c r="W5" s="15">
        <f t="shared" si="7"/>
        <v>0</v>
      </c>
      <c r="X5" s="15">
        <f t="shared" si="8"/>
        <v>0</v>
      </c>
      <c r="Y5" s="15">
        <f t="shared" si="9"/>
        <v>0</v>
      </c>
      <c r="Z5" s="15">
        <f t="shared" si="10"/>
        <v>1000</v>
      </c>
      <c r="AA5" s="15">
        <f t="shared" si="11"/>
        <v>0</v>
      </c>
      <c r="AB5" s="15" t="e">
        <f>IF(#REF!="",0,#REF!)</f>
        <v>#REF!</v>
      </c>
      <c r="AC5" s="38"/>
    </row>
    <row r="6" spans="1:28" s="23" customFormat="1" ht="12.75" customHeight="1">
      <c r="A6" s="12">
        <v>3</v>
      </c>
      <c r="B6" s="13" t="s">
        <v>172</v>
      </c>
      <c r="C6" s="14" t="s">
        <v>173</v>
      </c>
      <c r="D6" s="27" t="s">
        <v>557</v>
      </c>
      <c r="E6" s="63">
        <v>0.012569444444444446</v>
      </c>
      <c r="F6" s="91">
        <f t="shared" si="0"/>
        <v>908.8397790055249</v>
      </c>
      <c r="G6" s="45"/>
      <c r="H6" s="47">
        <f t="shared" si="1"/>
      </c>
      <c r="I6" s="48"/>
      <c r="J6" s="49">
        <f t="shared" si="2"/>
      </c>
      <c r="K6" s="45">
        <v>0.017106481481481486</v>
      </c>
      <c r="L6" s="47">
        <f t="shared" si="3"/>
        <v>904.6008119079836</v>
      </c>
      <c r="M6" s="48">
        <v>0.029502314814814815</v>
      </c>
      <c r="N6" s="50">
        <f t="shared" si="4"/>
        <v>972.9305610043155</v>
      </c>
      <c r="O6" s="45"/>
      <c r="P6" s="47"/>
      <c r="Q6" s="48">
        <v>0.01347222222222222</v>
      </c>
      <c r="R6" s="50">
        <v>936</v>
      </c>
      <c r="S6" s="46">
        <v>0.026747685185185183</v>
      </c>
      <c r="T6" s="47">
        <f t="shared" si="5"/>
        <v>840.3288619645177</v>
      </c>
      <c r="U6" s="44">
        <f t="shared" si="6"/>
        <v>4562.700013882341</v>
      </c>
      <c r="V6" s="101">
        <f>N6+R6+F6</f>
        <v>2817.7703400098403</v>
      </c>
      <c r="W6" s="15">
        <f t="shared" si="7"/>
        <v>0</v>
      </c>
      <c r="X6" s="15">
        <f t="shared" si="8"/>
        <v>0</v>
      </c>
      <c r="Y6" s="15">
        <f t="shared" si="9"/>
        <v>972.9305610043155</v>
      </c>
      <c r="Z6" s="15">
        <f t="shared" si="10"/>
        <v>936</v>
      </c>
      <c r="AA6" s="15">
        <f t="shared" si="11"/>
        <v>840.3288619645177</v>
      </c>
      <c r="AB6" s="15" t="e">
        <f>IF(#REF!="",0,#REF!)</f>
        <v>#REF!</v>
      </c>
    </row>
    <row r="7" spans="1:29" s="23" customFormat="1" ht="12.75" customHeight="1">
      <c r="A7" s="12">
        <v>4</v>
      </c>
      <c r="B7" s="55" t="s">
        <v>214</v>
      </c>
      <c r="C7" s="55" t="s">
        <v>419</v>
      </c>
      <c r="D7" s="55" t="s">
        <v>178</v>
      </c>
      <c r="E7" s="63"/>
      <c r="F7" s="91">
        <f t="shared" si="0"/>
      </c>
      <c r="G7" s="45"/>
      <c r="H7" s="47">
        <f t="shared" si="1"/>
      </c>
      <c r="I7" s="48">
        <v>0.026180555555555558</v>
      </c>
      <c r="J7" s="49">
        <f t="shared" si="2"/>
        <v>870.0265251989389</v>
      </c>
      <c r="K7" s="45">
        <v>0.018831018518518525</v>
      </c>
      <c r="L7" s="47">
        <f t="shared" si="3"/>
        <v>821.7578365089119</v>
      </c>
      <c r="M7" s="48">
        <v>0.03125</v>
      </c>
      <c r="N7" s="50">
        <f t="shared" si="4"/>
        <v>918.5185185185185</v>
      </c>
      <c r="O7" s="45"/>
      <c r="P7" s="47"/>
      <c r="Q7" s="48"/>
      <c r="R7" s="50">
        <f>IF(Q7="","",Q$2/(Q7)*$X$3)</f>
      </c>
      <c r="S7" s="46">
        <v>0.028761574074074075</v>
      </c>
      <c r="T7" s="47">
        <f t="shared" si="5"/>
        <v>781.4889336016098</v>
      </c>
      <c r="U7" s="44">
        <f t="shared" si="6"/>
        <v>3391.7918138279792</v>
      </c>
      <c r="V7" s="101">
        <f>N7+L7+J7</f>
        <v>2610.3028802263693</v>
      </c>
      <c r="W7" s="15">
        <f t="shared" si="7"/>
        <v>0</v>
      </c>
      <c r="X7" s="15">
        <f t="shared" si="8"/>
        <v>870.0265251989389</v>
      </c>
      <c r="Y7" s="15">
        <f t="shared" si="9"/>
        <v>918.5185185185185</v>
      </c>
      <c r="Z7" s="15">
        <f t="shared" si="10"/>
        <v>0</v>
      </c>
      <c r="AA7" s="15">
        <f t="shared" si="11"/>
        <v>781.4889336016098</v>
      </c>
      <c r="AB7" s="15" t="e">
        <f>IF(#REF!="",0,#REF!)</f>
        <v>#REF!</v>
      </c>
      <c r="AC7" s="38"/>
    </row>
    <row r="8" spans="1:29" s="3" customFormat="1" ht="12.75" customHeight="1">
      <c r="A8" s="12">
        <v>5</v>
      </c>
      <c r="B8" s="13" t="s">
        <v>179</v>
      </c>
      <c r="C8" s="14" t="s">
        <v>185</v>
      </c>
      <c r="D8" s="27" t="s">
        <v>557</v>
      </c>
      <c r="E8" s="63"/>
      <c r="F8" s="91">
        <f t="shared" si="0"/>
      </c>
      <c r="G8" s="45">
        <v>0.022199074074074076</v>
      </c>
      <c r="H8" s="47">
        <f t="shared" si="1"/>
        <v>817.5182481751823</v>
      </c>
      <c r="I8" s="48">
        <v>0.02642361111111111</v>
      </c>
      <c r="J8" s="49">
        <f t="shared" si="2"/>
        <v>862.023653088042</v>
      </c>
      <c r="K8" s="45">
        <v>0.019270833333333334</v>
      </c>
      <c r="L8" s="47">
        <f t="shared" si="3"/>
        <v>803.003003003003</v>
      </c>
      <c r="M8" s="48">
        <v>0.031342592592592596</v>
      </c>
      <c r="N8" s="50">
        <f t="shared" si="4"/>
        <v>915.805022156573</v>
      </c>
      <c r="O8" s="45"/>
      <c r="P8" s="47"/>
      <c r="Q8" s="48">
        <v>0.015196759259259259</v>
      </c>
      <c r="R8" s="50">
        <v>830</v>
      </c>
      <c r="S8" s="46">
        <v>0.02711805555555555</v>
      </c>
      <c r="T8" s="47">
        <f t="shared" si="5"/>
        <v>828.8518992744347</v>
      </c>
      <c r="U8" s="44">
        <f t="shared" si="6"/>
        <v>5057.201825697235</v>
      </c>
      <c r="V8" s="44">
        <f>N8+R8+J8</f>
        <v>2607.828675244615</v>
      </c>
      <c r="W8" s="15">
        <f t="shared" si="7"/>
        <v>817.5182481751823</v>
      </c>
      <c r="X8" s="15">
        <f t="shared" si="8"/>
        <v>862.023653088042</v>
      </c>
      <c r="Y8" s="15">
        <f t="shared" si="9"/>
        <v>915.805022156573</v>
      </c>
      <c r="Z8" s="15">
        <f t="shared" si="10"/>
        <v>830</v>
      </c>
      <c r="AA8" s="15">
        <f t="shared" si="11"/>
        <v>828.8518992744347</v>
      </c>
      <c r="AB8" s="15" t="e">
        <f>IF(#REF!="",0,#REF!)</f>
        <v>#REF!</v>
      </c>
      <c r="AC8" s="16"/>
    </row>
    <row r="9" spans="1:28" s="23" customFormat="1" ht="12.75" customHeight="1">
      <c r="A9" s="12">
        <v>6</v>
      </c>
      <c r="B9" s="72" t="s">
        <v>154</v>
      </c>
      <c r="C9" s="14" t="s">
        <v>420</v>
      </c>
      <c r="D9" s="73" t="s">
        <v>309</v>
      </c>
      <c r="E9" s="63">
        <v>0.014560185185185183</v>
      </c>
      <c r="F9" s="91">
        <f t="shared" si="0"/>
        <v>784.5786963434024</v>
      </c>
      <c r="G9" s="45"/>
      <c r="H9" s="47">
        <f t="shared" si="1"/>
      </c>
      <c r="I9" s="48">
        <v>0.027175925925925926</v>
      </c>
      <c r="J9" s="49">
        <f t="shared" si="2"/>
        <v>838.1601362862009</v>
      </c>
      <c r="K9" s="45">
        <v>0.018935185185185194</v>
      </c>
      <c r="L9" s="47">
        <f t="shared" si="3"/>
        <v>817.2371638141807</v>
      </c>
      <c r="M9" s="48">
        <v>0.03377314814814815</v>
      </c>
      <c r="N9" s="50">
        <f t="shared" si="4"/>
        <v>849.8971898560658</v>
      </c>
      <c r="O9" s="45"/>
      <c r="P9" s="47"/>
      <c r="Q9" s="48"/>
      <c r="R9" s="50">
        <f>IF(Q9="","",Q$2/(Q9)*$X$3)</f>
      </c>
      <c r="S9" s="46"/>
      <c r="T9" s="47">
        <f t="shared" si="5"/>
      </c>
      <c r="U9" s="44">
        <f t="shared" si="6"/>
        <v>3289.8731862998497</v>
      </c>
      <c r="V9" s="101">
        <f>N9+L9+J9</f>
        <v>2505.2944899564473</v>
      </c>
      <c r="W9" s="15">
        <f t="shared" si="7"/>
        <v>0</v>
      </c>
      <c r="X9" s="15">
        <f t="shared" si="8"/>
        <v>838.1601362862009</v>
      </c>
      <c r="Y9" s="15">
        <f t="shared" si="9"/>
        <v>849.8971898560658</v>
      </c>
      <c r="Z9" s="15">
        <f t="shared" si="10"/>
        <v>0</v>
      </c>
      <c r="AA9" s="15">
        <f t="shared" si="11"/>
        <v>0</v>
      </c>
      <c r="AB9" s="15" t="e">
        <f>IF(#REF!="",0,#REF!)</f>
        <v>#REF!</v>
      </c>
    </row>
    <row r="10" spans="1:29" s="23" customFormat="1" ht="12.75" customHeight="1">
      <c r="A10" s="12">
        <v>7</v>
      </c>
      <c r="B10" s="76" t="s">
        <v>198</v>
      </c>
      <c r="C10" s="55" t="s">
        <v>211</v>
      </c>
      <c r="D10" s="76" t="s">
        <v>178</v>
      </c>
      <c r="E10" s="63"/>
      <c r="F10" s="91">
        <f t="shared" si="0"/>
      </c>
      <c r="G10" s="45">
        <v>0.023020833333333334</v>
      </c>
      <c r="H10" s="47">
        <f t="shared" si="1"/>
        <v>788.3358471593764</v>
      </c>
      <c r="I10" s="48"/>
      <c r="J10" s="49">
        <f t="shared" si="2"/>
      </c>
      <c r="K10" s="45">
        <v>0.01894675925925926</v>
      </c>
      <c r="L10" s="47">
        <f t="shared" si="3"/>
        <v>816.7379352474038</v>
      </c>
      <c r="M10" s="48"/>
      <c r="N10" s="50">
        <f t="shared" si="4"/>
      </c>
      <c r="O10" s="45"/>
      <c r="P10" s="47"/>
      <c r="Q10" s="48">
        <v>0.015590277777777778</v>
      </c>
      <c r="R10" s="50">
        <v>809</v>
      </c>
      <c r="S10" s="46">
        <v>0.029155092592592594</v>
      </c>
      <c r="T10" s="47">
        <f t="shared" si="5"/>
        <v>770.9408495434698</v>
      </c>
      <c r="U10" s="44">
        <f t="shared" si="6"/>
        <v>3185.01463195025</v>
      </c>
      <c r="V10" s="101">
        <f>H10+R10+L10</f>
        <v>2414.07378240678</v>
      </c>
      <c r="W10" s="15">
        <f t="shared" si="7"/>
        <v>788.3358471593764</v>
      </c>
      <c r="X10" s="15">
        <f t="shared" si="8"/>
        <v>0</v>
      </c>
      <c r="Y10" s="15">
        <f t="shared" si="9"/>
        <v>0</v>
      </c>
      <c r="Z10" s="15">
        <f t="shared" si="10"/>
        <v>809</v>
      </c>
      <c r="AA10" s="15">
        <f t="shared" si="11"/>
        <v>770.9408495434698</v>
      </c>
      <c r="AB10" s="15" t="e">
        <f>IF(#REF!="",0,#REF!)</f>
        <v>#REF!</v>
      </c>
      <c r="AC10" s="38"/>
    </row>
    <row r="11" spans="1:29" s="23" customFormat="1" ht="12.75" customHeight="1">
      <c r="A11" s="12">
        <v>8</v>
      </c>
      <c r="B11" s="76" t="s">
        <v>204</v>
      </c>
      <c r="C11" s="55" t="s">
        <v>203</v>
      </c>
      <c r="D11" s="76" t="s">
        <v>557</v>
      </c>
      <c r="E11" s="63"/>
      <c r="F11" s="91">
        <f t="shared" si="0"/>
      </c>
      <c r="G11" s="45"/>
      <c r="H11" s="47">
        <f t="shared" si="1"/>
      </c>
      <c r="I11" s="48">
        <v>0.028310185185185185</v>
      </c>
      <c r="J11" s="49">
        <f t="shared" si="2"/>
        <v>804.5789043336058</v>
      </c>
      <c r="K11" s="45">
        <v>0.02050925925925927</v>
      </c>
      <c r="L11" s="47">
        <f t="shared" si="3"/>
        <v>754.5146726862299</v>
      </c>
      <c r="M11" s="48"/>
      <c r="N11" s="50">
        <f t="shared" si="4"/>
      </c>
      <c r="O11" s="45"/>
      <c r="P11" s="47"/>
      <c r="Q11" s="48">
        <v>0.016145833333333335</v>
      </c>
      <c r="R11" s="50">
        <v>781</v>
      </c>
      <c r="S11" s="46"/>
      <c r="T11" s="47">
        <f t="shared" si="5"/>
      </c>
      <c r="U11" s="44">
        <f t="shared" si="6"/>
        <v>2340.0935770198357</v>
      </c>
      <c r="V11" s="101">
        <f>R11+L11+J11</f>
        <v>2340.0935770198357</v>
      </c>
      <c r="W11" s="15">
        <f t="shared" si="7"/>
        <v>0</v>
      </c>
      <c r="X11" s="15">
        <f t="shared" si="8"/>
        <v>804.5789043336058</v>
      </c>
      <c r="Y11" s="15">
        <f t="shared" si="9"/>
        <v>0</v>
      </c>
      <c r="Z11" s="15">
        <f t="shared" si="10"/>
        <v>781</v>
      </c>
      <c r="AA11" s="15">
        <f t="shared" si="11"/>
        <v>0</v>
      </c>
      <c r="AB11" s="15" t="e">
        <f>IF(#REF!="",0,#REF!)</f>
        <v>#REF!</v>
      </c>
      <c r="AC11" s="16"/>
    </row>
    <row r="12" spans="1:28" s="23" customFormat="1" ht="12.75" customHeight="1">
      <c r="A12" s="12">
        <v>9</v>
      </c>
      <c r="B12" s="93" t="s">
        <v>337</v>
      </c>
      <c r="C12" s="237" t="s">
        <v>338</v>
      </c>
      <c r="D12" s="260" t="s">
        <v>207</v>
      </c>
      <c r="E12" s="114"/>
      <c r="F12" s="261">
        <f t="shared" si="0"/>
      </c>
      <c r="G12" s="216">
        <v>0.018148148148148146</v>
      </c>
      <c r="H12" s="217">
        <f t="shared" si="1"/>
        <v>1000</v>
      </c>
      <c r="I12" s="239"/>
      <c r="J12" s="238">
        <f t="shared" si="2"/>
      </c>
      <c r="K12" s="216"/>
      <c r="L12" s="217">
        <f t="shared" si="3"/>
      </c>
      <c r="M12" s="239"/>
      <c r="N12" s="240">
        <f t="shared" si="4"/>
      </c>
      <c r="O12" s="216"/>
      <c r="P12" s="217"/>
      <c r="Q12" s="239"/>
      <c r="R12" s="240">
        <f>IF(Q12="","",Q$2/(Q12)*$X$3)</f>
      </c>
      <c r="S12" s="214">
        <v>0.022476851851851855</v>
      </c>
      <c r="T12" s="217">
        <f t="shared" si="5"/>
        <v>1000</v>
      </c>
      <c r="U12" s="233">
        <f t="shared" si="6"/>
        <v>2000</v>
      </c>
      <c r="V12" s="241">
        <f>T12+H12</f>
        <v>2000</v>
      </c>
      <c r="W12" s="15">
        <f t="shared" si="7"/>
        <v>1000</v>
      </c>
      <c r="X12" s="15">
        <f t="shared" si="8"/>
        <v>0</v>
      </c>
      <c r="Y12" s="15">
        <f t="shared" si="9"/>
        <v>0</v>
      </c>
      <c r="Z12" s="15">
        <f t="shared" si="10"/>
        <v>0</v>
      </c>
      <c r="AA12" s="15">
        <f t="shared" si="11"/>
        <v>1000</v>
      </c>
      <c r="AB12" s="15" t="e">
        <f>IF(#REF!="",0,#REF!)</f>
        <v>#REF!</v>
      </c>
    </row>
    <row r="13" spans="1:29" s="78" customFormat="1" ht="12.75" customHeight="1">
      <c r="A13" s="12">
        <v>10</v>
      </c>
      <c r="B13" s="133" t="s">
        <v>116</v>
      </c>
      <c r="C13" s="56" t="s">
        <v>385</v>
      </c>
      <c r="D13" s="57" t="s">
        <v>447</v>
      </c>
      <c r="E13" s="115"/>
      <c r="F13" s="262">
        <f t="shared" si="0"/>
      </c>
      <c r="G13" s="80"/>
      <c r="H13" s="146">
        <f t="shared" si="1"/>
      </c>
      <c r="I13" s="111"/>
      <c r="J13" s="150">
        <f t="shared" si="2"/>
      </c>
      <c r="K13" s="80"/>
      <c r="L13" s="146">
        <f t="shared" si="3"/>
      </c>
      <c r="M13" s="111">
        <v>0.028703703703703703</v>
      </c>
      <c r="N13" s="147">
        <f t="shared" si="4"/>
        <v>1000</v>
      </c>
      <c r="O13" s="80"/>
      <c r="P13" s="146"/>
      <c r="Q13" s="111">
        <v>0.013032407407407407</v>
      </c>
      <c r="R13" s="147">
        <v>968</v>
      </c>
      <c r="S13" s="80"/>
      <c r="T13" s="146">
        <f t="shared" si="5"/>
      </c>
      <c r="U13" s="148">
        <f t="shared" si="6"/>
        <v>1968</v>
      </c>
      <c r="V13" s="162">
        <f>R13+N13</f>
        <v>1968</v>
      </c>
      <c r="W13" s="151">
        <f t="shared" si="7"/>
        <v>0</v>
      </c>
      <c r="X13" s="151">
        <f t="shared" si="8"/>
        <v>0</v>
      </c>
      <c r="Y13" s="151">
        <f t="shared" si="9"/>
        <v>1000</v>
      </c>
      <c r="Z13" s="151">
        <f t="shared" si="10"/>
        <v>968</v>
      </c>
      <c r="AA13" s="151">
        <f t="shared" si="11"/>
        <v>0</v>
      </c>
      <c r="AB13" s="151" t="e">
        <f>IF(#REF!="",0,#REF!)</f>
        <v>#REF!</v>
      </c>
      <c r="AC13" s="152"/>
    </row>
    <row r="14" spans="1:29" s="79" customFormat="1" ht="12.75" customHeight="1">
      <c r="A14" s="12">
        <v>11</v>
      </c>
      <c r="B14" s="133" t="s">
        <v>310</v>
      </c>
      <c r="C14" s="56" t="s">
        <v>344</v>
      </c>
      <c r="D14" s="57" t="s">
        <v>557</v>
      </c>
      <c r="E14" s="115">
        <v>0.014675925925925926</v>
      </c>
      <c r="F14" s="262">
        <f t="shared" si="0"/>
        <v>778.3911671924291</v>
      </c>
      <c r="G14" s="80"/>
      <c r="H14" s="146">
        <f t="shared" si="1"/>
      </c>
      <c r="I14" s="111"/>
      <c r="J14" s="150">
        <f t="shared" si="2"/>
      </c>
      <c r="K14" s="80"/>
      <c r="L14" s="146">
        <f t="shared" si="3"/>
      </c>
      <c r="M14" s="111"/>
      <c r="N14" s="147">
        <f t="shared" si="4"/>
      </c>
      <c r="O14" s="80"/>
      <c r="P14" s="146"/>
      <c r="Q14" s="111">
        <v>0.015717592592592592</v>
      </c>
      <c r="R14" s="147">
        <v>802</v>
      </c>
      <c r="S14" s="80"/>
      <c r="T14" s="146">
        <f t="shared" si="5"/>
      </c>
      <c r="U14" s="148">
        <f t="shared" si="6"/>
        <v>1580.391167192429</v>
      </c>
      <c r="V14" s="148">
        <f>F14+R14</f>
        <v>1580.391167192429</v>
      </c>
      <c r="W14" s="151">
        <f t="shared" si="7"/>
        <v>0</v>
      </c>
      <c r="X14" s="151">
        <f t="shared" si="8"/>
        <v>0</v>
      </c>
      <c r="Y14" s="151">
        <f t="shared" si="9"/>
        <v>0</v>
      </c>
      <c r="Z14" s="151">
        <f t="shared" si="10"/>
        <v>802</v>
      </c>
      <c r="AA14" s="151">
        <f t="shared" si="11"/>
        <v>0</v>
      </c>
      <c r="AB14" s="151" t="e">
        <f>IF(#REF!="",0,#REF!)</f>
        <v>#REF!</v>
      </c>
      <c r="AC14" s="154"/>
    </row>
    <row r="15" spans="1:28" s="78" customFormat="1" ht="12.75" customHeight="1">
      <c r="A15" s="12">
        <v>12</v>
      </c>
      <c r="B15" s="136" t="s">
        <v>149</v>
      </c>
      <c r="C15" s="136" t="s">
        <v>377</v>
      </c>
      <c r="D15" s="57" t="s">
        <v>659</v>
      </c>
      <c r="E15" s="115"/>
      <c r="F15" s="262">
        <f t="shared" si="0"/>
      </c>
      <c r="G15" s="80"/>
      <c r="H15" s="146">
        <f t="shared" si="1"/>
      </c>
      <c r="I15" s="111"/>
      <c r="J15" s="150">
        <f t="shared" si="2"/>
      </c>
      <c r="K15" s="80"/>
      <c r="L15" s="146">
        <f t="shared" si="3"/>
      </c>
      <c r="M15" s="111"/>
      <c r="N15" s="147">
        <f t="shared" si="4"/>
      </c>
      <c r="O15" s="80"/>
      <c r="P15" s="146"/>
      <c r="Q15" s="111">
        <v>0.01539351851851852</v>
      </c>
      <c r="R15" s="147">
        <v>819</v>
      </c>
      <c r="S15" s="80"/>
      <c r="T15" s="146">
        <f t="shared" si="5"/>
      </c>
      <c r="U15" s="148">
        <f t="shared" si="6"/>
        <v>819</v>
      </c>
      <c r="V15" s="162">
        <f>R15</f>
        <v>819</v>
      </c>
      <c r="W15" s="151">
        <f t="shared" si="7"/>
        <v>0</v>
      </c>
      <c r="X15" s="151">
        <f t="shared" si="8"/>
        <v>0</v>
      </c>
      <c r="Y15" s="151">
        <f t="shared" si="9"/>
        <v>0</v>
      </c>
      <c r="Z15" s="151">
        <f t="shared" si="10"/>
        <v>819</v>
      </c>
      <c r="AA15" s="151">
        <f t="shared" si="11"/>
        <v>0</v>
      </c>
      <c r="AB15" s="151" t="e">
        <f>IF(#REF!="",0,#REF!)</f>
        <v>#REF!</v>
      </c>
    </row>
    <row r="16" spans="1:28" s="78" customFormat="1" ht="12.75" customHeight="1">
      <c r="A16" s="12">
        <v>13</v>
      </c>
      <c r="B16" s="133" t="s">
        <v>175</v>
      </c>
      <c r="C16" s="56" t="s">
        <v>421</v>
      </c>
      <c r="D16" s="57" t="s">
        <v>178</v>
      </c>
      <c r="E16" s="115"/>
      <c r="F16" s="262">
        <f t="shared" si="0"/>
      </c>
      <c r="G16" s="80"/>
      <c r="H16" s="146">
        <f t="shared" si="1"/>
      </c>
      <c r="I16" s="111"/>
      <c r="J16" s="150">
        <f t="shared" si="2"/>
      </c>
      <c r="K16" s="80">
        <v>0.021597222222222226</v>
      </c>
      <c r="L16" s="146">
        <f t="shared" si="3"/>
        <v>716.5058949624865</v>
      </c>
      <c r="M16" s="111"/>
      <c r="N16" s="147">
        <f t="shared" si="4"/>
      </c>
      <c r="O16" s="80"/>
      <c r="P16" s="146"/>
      <c r="Q16" s="111"/>
      <c r="R16" s="147">
        <f aca="true" t="shared" si="12" ref="R16:R25">IF(Q16="","",Q$2/(Q16)*$X$3)</f>
      </c>
      <c r="S16" s="80"/>
      <c r="T16" s="146">
        <f t="shared" si="5"/>
      </c>
      <c r="U16" s="148">
        <f t="shared" si="6"/>
        <v>716.5058949624865</v>
      </c>
      <c r="V16" s="162">
        <f>L16</f>
        <v>716.5058949624865</v>
      </c>
      <c r="W16" s="151">
        <f t="shared" si="7"/>
        <v>0</v>
      </c>
      <c r="X16" s="151">
        <f t="shared" si="8"/>
        <v>0</v>
      </c>
      <c r="Y16" s="151">
        <f t="shared" si="9"/>
        <v>0</v>
      </c>
      <c r="Z16" s="151">
        <f t="shared" si="10"/>
        <v>0</v>
      </c>
      <c r="AA16" s="151">
        <f t="shared" si="11"/>
        <v>0</v>
      </c>
      <c r="AB16" s="151" t="e">
        <f>IF(#REF!="",0,#REF!)</f>
        <v>#REF!</v>
      </c>
    </row>
    <row r="17" spans="1:29" s="78" customFormat="1" ht="12.75" customHeight="1">
      <c r="A17" s="12">
        <v>14</v>
      </c>
      <c r="B17" s="79" t="s">
        <v>190</v>
      </c>
      <c r="C17" s="79" t="s">
        <v>342</v>
      </c>
      <c r="D17" s="79" t="s">
        <v>422</v>
      </c>
      <c r="E17" s="115"/>
      <c r="F17" s="262">
        <f t="shared" si="0"/>
      </c>
      <c r="G17" s="80"/>
      <c r="H17" s="146">
        <f t="shared" si="1"/>
      </c>
      <c r="I17" s="111"/>
      <c r="J17" s="150">
        <f t="shared" si="2"/>
      </c>
      <c r="K17" s="80">
        <v>0.02230324074074075</v>
      </c>
      <c r="L17" s="146">
        <f t="shared" si="3"/>
        <v>693.8245978204461</v>
      </c>
      <c r="M17" s="111"/>
      <c r="N17" s="147">
        <f t="shared" si="4"/>
      </c>
      <c r="O17" s="80"/>
      <c r="P17" s="146"/>
      <c r="Q17" s="111"/>
      <c r="R17" s="147">
        <f t="shared" si="12"/>
      </c>
      <c r="S17" s="80"/>
      <c r="T17" s="146">
        <f t="shared" si="5"/>
      </c>
      <c r="U17" s="148">
        <f t="shared" si="6"/>
        <v>693.8245978204461</v>
      </c>
      <c r="V17" s="162">
        <f>L17</f>
        <v>693.8245978204461</v>
      </c>
      <c r="W17" s="151">
        <f t="shared" si="7"/>
        <v>0</v>
      </c>
      <c r="X17" s="151">
        <f t="shared" si="8"/>
        <v>0</v>
      </c>
      <c r="Y17" s="151">
        <f t="shared" si="9"/>
        <v>0</v>
      </c>
      <c r="Z17" s="151">
        <f t="shared" si="10"/>
        <v>0</v>
      </c>
      <c r="AA17" s="151">
        <f t="shared" si="11"/>
        <v>0</v>
      </c>
      <c r="AB17" s="151" t="e">
        <f>IF(#REF!="",0,#REF!)</f>
        <v>#REF!</v>
      </c>
      <c r="AC17" s="152"/>
    </row>
    <row r="18" spans="1:29" s="78" customFormat="1" ht="12.75" customHeight="1">
      <c r="A18" s="12">
        <v>15</v>
      </c>
      <c r="B18" s="133" t="s">
        <v>151</v>
      </c>
      <c r="C18" s="56" t="s">
        <v>423</v>
      </c>
      <c r="D18" s="57"/>
      <c r="E18" s="115"/>
      <c r="F18" s="262">
        <f t="shared" si="0"/>
      </c>
      <c r="G18" s="80"/>
      <c r="H18" s="146">
        <f t="shared" si="1"/>
      </c>
      <c r="I18" s="111"/>
      <c r="J18" s="150">
        <f t="shared" si="2"/>
      </c>
      <c r="K18" s="80">
        <v>0.022962962962962963</v>
      </c>
      <c r="L18" s="146">
        <f t="shared" si="3"/>
        <v>673.8911290322582</v>
      </c>
      <c r="M18" s="111"/>
      <c r="N18" s="147">
        <f t="shared" si="4"/>
      </c>
      <c r="O18" s="80"/>
      <c r="P18" s="146"/>
      <c r="Q18" s="111"/>
      <c r="R18" s="147">
        <f t="shared" si="12"/>
      </c>
      <c r="S18" s="80"/>
      <c r="T18" s="146">
        <f t="shared" si="5"/>
      </c>
      <c r="U18" s="148">
        <f t="shared" si="6"/>
        <v>673.8911290322582</v>
      </c>
      <c r="V18" s="162">
        <f>L18</f>
        <v>673.8911290322582</v>
      </c>
      <c r="W18" s="151">
        <f t="shared" si="7"/>
        <v>0</v>
      </c>
      <c r="X18" s="151">
        <f t="shared" si="8"/>
        <v>0</v>
      </c>
      <c r="Y18" s="151">
        <f t="shared" si="9"/>
        <v>0</v>
      </c>
      <c r="Z18" s="151">
        <f t="shared" si="10"/>
        <v>0</v>
      </c>
      <c r="AA18" s="151">
        <f t="shared" si="11"/>
        <v>0</v>
      </c>
      <c r="AB18" s="151" t="e">
        <f>IF(#REF!="",0,#REF!)</f>
        <v>#REF!</v>
      </c>
      <c r="AC18" s="152"/>
    </row>
    <row r="19" spans="1:28" s="78" customFormat="1" ht="12.75" customHeight="1">
      <c r="A19" s="12">
        <v>16</v>
      </c>
      <c r="B19" s="204" t="s">
        <v>115</v>
      </c>
      <c r="C19" s="56" t="s">
        <v>6</v>
      </c>
      <c r="D19" s="204"/>
      <c r="E19" s="115"/>
      <c r="F19" s="262">
        <f t="shared" si="0"/>
      </c>
      <c r="G19" s="80"/>
      <c r="H19" s="146">
        <f t="shared" si="1"/>
      </c>
      <c r="I19" s="206">
        <v>0.03418981481481481</v>
      </c>
      <c r="J19" s="150">
        <f t="shared" si="2"/>
        <v>666.2153012863913</v>
      </c>
      <c r="K19" s="80"/>
      <c r="L19" s="146">
        <f t="shared" si="3"/>
      </c>
      <c r="M19" s="111"/>
      <c r="N19" s="147">
        <f t="shared" si="4"/>
      </c>
      <c r="O19" s="80"/>
      <c r="P19" s="146"/>
      <c r="Q19" s="111"/>
      <c r="R19" s="147">
        <f t="shared" si="12"/>
      </c>
      <c r="S19" s="80"/>
      <c r="T19" s="146">
        <f t="shared" si="5"/>
      </c>
      <c r="U19" s="148">
        <f t="shared" si="6"/>
        <v>666.2153012863913</v>
      </c>
      <c r="V19" s="162">
        <f>J19</f>
        <v>666.2153012863913</v>
      </c>
      <c r="W19" s="151">
        <f t="shared" si="7"/>
        <v>0</v>
      </c>
      <c r="X19" s="151">
        <f t="shared" si="8"/>
        <v>666.2153012863913</v>
      </c>
      <c r="Y19" s="151">
        <f t="shared" si="9"/>
        <v>0</v>
      </c>
      <c r="Z19" s="151">
        <f t="shared" si="10"/>
        <v>0</v>
      </c>
      <c r="AA19" s="151">
        <f t="shared" si="11"/>
        <v>0</v>
      </c>
      <c r="AB19" s="151" t="e">
        <f>IF(#REF!="",0,#REF!)</f>
        <v>#REF!</v>
      </c>
    </row>
    <row r="20" spans="1:29" s="79" customFormat="1" ht="12.75" customHeight="1">
      <c r="A20" s="12">
        <v>17</v>
      </c>
      <c r="B20" s="79" t="s">
        <v>424</v>
      </c>
      <c r="C20" s="79" t="s">
        <v>139</v>
      </c>
      <c r="D20" s="79" t="s">
        <v>422</v>
      </c>
      <c r="E20" s="115"/>
      <c r="F20" s="262">
        <f t="shared" si="0"/>
      </c>
      <c r="G20" s="80"/>
      <c r="H20" s="146">
        <f t="shared" si="1"/>
      </c>
      <c r="I20" s="111"/>
      <c r="J20" s="150">
        <f t="shared" si="2"/>
      </c>
      <c r="K20" s="80">
        <v>0.023472222222222228</v>
      </c>
      <c r="L20" s="146">
        <f t="shared" si="3"/>
        <v>659.2702169625245</v>
      </c>
      <c r="M20" s="111"/>
      <c r="N20" s="147">
        <f t="shared" si="4"/>
      </c>
      <c r="O20" s="80"/>
      <c r="P20" s="146"/>
      <c r="Q20" s="111"/>
      <c r="R20" s="147">
        <f t="shared" si="12"/>
      </c>
      <c r="S20" s="80"/>
      <c r="T20" s="146">
        <f t="shared" si="5"/>
      </c>
      <c r="U20" s="148">
        <f t="shared" si="6"/>
        <v>659.2702169625245</v>
      </c>
      <c r="V20" s="162">
        <f>L20</f>
        <v>659.2702169625245</v>
      </c>
      <c r="W20" s="151">
        <f t="shared" si="7"/>
        <v>0</v>
      </c>
      <c r="X20" s="151">
        <f t="shared" si="8"/>
        <v>0</v>
      </c>
      <c r="Y20" s="151">
        <f t="shared" si="9"/>
        <v>0</v>
      </c>
      <c r="Z20" s="151">
        <f t="shared" si="10"/>
        <v>0</v>
      </c>
      <c r="AA20" s="151">
        <f t="shared" si="11"/>
        <v>0</v>
      </c>
      <c r="AB20" s="151" t="e">
        <f>IF(#REF!="",0,#REF!)</f>
        <v>#REF!</v>
      </c>
      <c r="AC20" s="152"/>
    </row>
    <row r="21" spans="1:28" s="78" customFormat="1" ht="12.75" customHeight="1">
      <c r="A21" s="138"/>
      <c r="B21" s="133"/>
      <c r="C21" s="56"/>
      <c r="D21" s="57"/>
      <c r="E21" s="115"/>
      <c r="F21" s="150"/>
      <c r="G21" s="80"/>
      <c r="H21" s="146">
        <f>IF(G21="","",G$2/(G21)*$X$3)</f>
      </c>
      <c r="I21" s="111"/>
      <c r="J21" s="150">
        <f>IF(I21="","",I$2/(I21)*$X$3)</f>
      </c>
      <c r="K21" s="80"/>
      <c r="L21" s="146">
        <f>IF(K21="","",K$2/(K21)*$X$3)</f>
      </c>
      <c r="M21" s="111"/>
      <c r="N21" s="147">
        <f>IF(M21="","",M$2/(M21)*$X$3)</f>
      </c>
      <c r="O21" s="80"/>
      <c r="P21" s="146"/>
      <c r="Q21" s="111"/>
      <c r="R21" s="147">
        <f t="shared" si="12"/>
      </c>
      <c r="S21" s="80"/>
      <c r="T21" s="146">
        <f>IF(S21="","",S$2/(S21)*$X$3)</f>
      </c>
      <c r="U21" s="148">
        <f>IF(B21="","",SUM(H21,J21,N21,R21,T21,P21,L21,F21))</f>
      </c>
      <c r="V21" s="148">
        <f>IF(U21="","",IF(COUNT(W21:AB21)&lt;$X$2,U21,IF(COUNT(W21:AB21)=$X$2,U21-MIN(W21:AB21),U21-MIN(W21:AB21)-SMALL(W21:AB21,2)-SMALL(W21:AB21,3))))</f>
      </c>
      <c r="W21" s="151">
        <f aca="true" t="shared" si="13" ref="W21:W44">IF(H21="",0,H21)</f>
        <v>0</v>
      </c>
      <c r="X21" s="151">
        <f aca="true" t="shared" si="14" ref="X21:X44">IF(J21="",0,J21)</f>
        <v>0</v>
      </c>
      <c r="Y21" s="151">
        <f aca="true" t="shared" si="15" ref="Y21:Y44">IF(N21="",0,N21)</f>
        <v>0</v>
      </c>
      <c r="Z21" s="151">
        <f aca="true" t="shared" si="16" ref="Z21:Z44">IF(R21="",0,R21)</f>
        <v>0</v>
      </c>
      <c r="AA21" s="151">
        <f aca="true" t="shared" si="17" ref="AA21:AA44">IF(T21="",0,T21)</f>
        <v>0</v>
      </c>
      <c r="AB21" s="151" t="e">
        <f>IF(#REF!="",0,#REF!)</f>
        <v>#REF!</v>
      </c>
    </row>
    <row r="22" spans="1:28" s="78" customFormat="1" ht="12.75" customHeight="1">
      <c r="A22" s="138"/>
      <c r="B22" s="133"/>
      <c r="C22" s="56"/>
      <c r="D22" s="57"/>
      <c r="E22" s="115"/>
      <c r="F22" s="150"/>
      <c r="G22" s="80"/>
      <c r="H22" s="146">
        <f>IF(G22="","",G$2/(G22)*$X$3)</f>
      </c>
      <c r="I22" s="111"/>
      <c r="J22" s="150">
        <f>IF(I22="","",I$2/(I22)*$X$3)</f>
      </c>
      <c r="K22" s="80"/>
      <c r="L22" s="146">
        <f>IF(K22="","",K$2/(K22)*$X$3)</f>
      </c>
      <c r="M22" s="111"/>
      <c r="N22" s="147">
        <f>IF(M22="","",M$2/(M22)*$X$3)</f>
      </c>
      <c r="O22" s="80"/>
      <c r="P22" s="146"/>
      <c r="Q22" s="111"/>
      <c r="R22" s="147">
        <f t="shared" si="12"/>
      </c>
      <c r="S22" s="80"/>
      <c r="T22" s="146">
        <f>IF(S22="","",S$2/(S22)*$X$3)</f>
      </c>
      <c r="U22" s="148">
        <f>IF(B22="","",SUM(H22,J22,N22,R22,T22,#REF!))</f>
      </c>
      <c r="V22" s="148">
        <f>IF(U22="","",IF(COUNT(W22:AB22)&lt;$X$2,U22,IF(COUNT(W22:AB22)=$X$2,U22-MIN(W22:AB22),U22-MIN(W22:AB22)-SMALL(W22:AB22,2)-SMALL(W22:AB22,3))))</f>
      </c>
      <c r="W22" s="151">
        <f t="shared" si="13"/>
        <v>0</v>
      </c>
      <c r="X22" s="151">
        <f t="shared" si="14"/>
        <v>0</v>
      </c>
      <c r="Y22" s="151">
        <f t="shared" si="15"/>
        <v>0</v>
      </c>
      <c r="Z22" s="151">
        <f t="shared" si="16"/>
        <v>0</v>
      </c>
      <c r="AA22" s="151">
        <f t="shared" si="17"/>
        <v>0</v>
      </c>
      <c r="AB22" s="151" t="e">
        <f>IF(#REF!="",0,#REF!)</f>
        <v>#REF!</v>
      </c>
    </row>
    <row r="23" spans="1:28" s="23" customFormat="1" ht="12.75" customHeight="1">
      <c r="A23" s="68"/>
      <c r="B23" s="130"/>
      <c r="C23" s="131"/>
      <c r="D23" s="132"/>
      <c r="E23" s="95"/>
      <c r="F23" s="97"/>
      <c r="G23" s="46"/>
      <c r="H23" s="203">
        <f>IF(G23="","",G$2/(G23)*$X$3)</f>
      </c>
      <c r="I23" s="66"/>
      <c r="J23" s="97">
        <f>IF(I23="","",I$2/(I23)*$X$3)</f>
      </c>
      <c r="K23" s="46"/>
      <c r="L23" s="203">
        <f aca="true" t="shared" si="18" ref="L23:L32">IF(K23="","",K$2/(K23)*$X$3)</f>
      </c>
      <c r="M23" s="66"/>
      <c r="N23" s="75">
        <f>IF(M23="","",M$2/(M23)*$X$3)</f>
      </c>
      <c r="O23" s="46"/>
      <c r="P23" s="203"/>
      <c r="Q23" s="66"/>
      <c r="R23" s="75">
        <f t="shared" si="12"/>
      </c>
      <c r="S23" s="46"/>
      <c r="T23" s="203">
        <f>IF(S23="","",S$2/(S23)*$X$3)</f>
      </c>
      <c r="U23" s="43">
        <f>IF(B23="","",SUM(H23,J23,N23,R23,T23,#REF!))</f>
      </c>
      <c r="V23" s="43">
        <f aca="true" t="shared" si="19" ref="V23:V57">IF(U23="","",IF(COUNT(W23:AB23)&lt;$X$2,U23,IF(COUNT(W23:AB23)=$X$2,U23-MIN(W23:AB23),U23-MIN(W23:AB23)-SMALL(W23:AB23,2)-SMALL(W23:AB23,3))))</f>
      </c>
      <c r="W23" s="15">
        <f t="shared" si="13"/>
        <v>0</v>
      </c>
      <c r="X23" s="15">
        <f t="shared" si="14"/>
        <v>0</v>
      </c>
      <c r="Y23" s="15">
        <f t="shared" si="15"/>
        <v>0</v>
      </c>
      <c r="Z23" s="15">
        <f t="shared" si="16"/>
        <v>0</v>
      </c>
      <c r="AA23" s="15">
        <f t="shared" si="17"/>
        <v>0</v>
      </c>
      <c r="AB23" s="15" t="e">
        <f>IF(#REF!="",0,#REF!)</f>
        <v>#REF!</v>
      </c>
    </row>
    <row r="24" spans="1:28" s="23" customFormat="1" ht="12.75" customHeight="1">
      <c r="A24" s="12"/>
      <c r="B24" s="13"/>
      <c r="C24" s="14"/>
      <c r="D24" s="27"/>
      <c r="E24" s="63"/>
      <c r="F24" s="49"/>
      <c r="G24" s="45"/>
      <c r="H24" s="47">
        <f>IF(G24="","",G$2/(G24)*$X$3)</f>
      </c>
      <c r="I24" s="48"/>
      <c r="J24" s="49">
        <f>IF(I24="","",I$2/(I24)*$X$3)</f>
      </c>
      <c r="K24" s="45"/>
      <c r="L24" s="47">
        <f t="shared" si="18"/>
      </c>
      <c r="M24" s="48"/>
      <c r="N24" s="50">
        <f>IF(M24="","",M$2/(M24)*$X$3)</f>
      </c>
      <c r="O24" s="45"/>
      <c r="P24" s="47"/>
      <c r="Q24" s="48"/>
      <c r="R24" s="50">
        <f t="shared" si="12"/>
      </c>
      <c r="S24" s="46"/>
      <c r="T24" s="47">
        <f>IF(S24="","",S$2/(S24)*$X$3)</f>
      </c>
      <c r="U24" s="44">
        <f>IF(B24="","",SUM(H24,J24,N24,R24,T24,#REF!))</f>
      </c>
      <c r="V24" s="44">
        <f t="shared" si="19"/>
      </c>
      <c r="W24" s="15">
        <f t="shared" si="13"/>
        <v>0</v>
      </c>
      <c r="X24" s="15">
        <f t="shared" si="14"/>
        <v>0</v>
      </c>
      <c r="Y24" s="15">
        <f t="shared" si="15"/>
        <v>0</v>
      </c>
      <c r="Z24" s="15">
        <f t="shared" si="16"/>
        <v>0</v>
      </c>
      <c r="AA24" s="15">
        <f t="shared" si="17"/>
        <v>0</v>
      </c>
      <c r="AB24" s="15" t="e">
        <f>IF(#REF!="",0,#REF!)</f>
        <v>#REF!</v>
      </c>
    </row>
    <row r="25" spans="1:28" s="23" customFormat="1" ht="12.75" customHeight="1">
      <c r="A25" s="12"/>
      <c r="B25" s="13"/>
      <c r="C25" s="14"/>
      <c r="D25" s="27"/>
      <c r="E25" s="63"/>
      <c r="F25" s="49"/>
      <c r="G25" s="45"/>
      <c r="H25" s="47">
        <f>IF(G25="","",G$2/(G25)*$X$3)</f>
      </c>
      <c r="I25" s="48"/>
      <c r="J25" s="49">
        <f>IF(I25="","",I$2/(I25)*$X$3)</f>
      </c>
      <c r="K25" s="45"/>
      <c r="L25" s="47">
        <f t="shared" si="18"/>
      </c>
      <c r="M25" s="48"/>
      <c r="N25" s="50">
        <f>IF(M25="","",M$2/(M25)*$X$3)</f>
      </c>
      <c r="O25" s="45"/>
      <c r="P25" s="47"/>
      <c r="Q25" s="48"/>
      <c r="R25" s="50">
        <f t="shared" si="12"/>
      </c>
      <c r="S25" s="46"/>
      <c r="T25" s="47">
        <f>IF(S25="","",S$2/(S25)*$X$3)</f>
      </c>
      <c r="U25" s="44">
        <f>IF(B25="","",SUM(H25,J25,N25,R25,T25,#REF!))</f>
      </c>
      <c r="V25" s="44">
        <f t="shared" si="19"/>
      </c>
      <c r="W25" s="15">
        <f t="shared" si="13"/>
        <v>0</v>
      </c>
      <c r="X25" s="15">
        <f t="shared" si="14"/>
        <v>0</v>
      </c>
      <c r="Y25" s="15">
        <f t="shared" si="15"/>
        <v>0</v>
      </c>
      <c r="Z25" s="15">
        <f t="shared" si="16"/>
        <v>0</v>
      </c>
      <c r="AA25" s="15">
        <f t="shared" si="17"/>
        <v>0</v>
      </c>
      <c r="AB25" s="15" t="e">
        <f>IF(#REF!="",0,#REF!)</f>
        <v>#REF!</v>
      </c>
    </row>
    <row r="26" spans="1:28" s="23" customFormat="1" ht="12.75" customHeight="1">
      <c r="A26" s="12"/>
      <c r="B26" s="13"/>
      <c r="C26" s="14"/>
      <c r="D26" s="27"/>
      <c r="E26" s="63"/>
      <c r="F26" s="49"/>
      <c r="G26" s="45"/>
      <c r="H26" s="47">
        <f aca="true" t="shared" si="20" ref="H26:H57">IF(G26="","",G$2/(G26)*$X$3)</f>
      </c>
      <c r="I26" s="48"/>
      <c r="J26" s="49">
        <f aca="true" t="shared" si="21" ref="J26:J57">IF(I26="","",I$2/(I26)*$X$3)</f>
      </c>
      <c r="K26" s="45"/>
      <c r="L26" s="47">
        <f t="shared" si="18"/>
      </c>
      <c r="M26" s="48"/>
      <c r="N26" s="50">
        <f aca="true" t="shared" si="22" ref="N26:N57">IF(M26="","",M$2/(M26)*$X$3)</f>
      </c>
      <c r="O26" s="45"/>
      <c r="P26" s="47"/>
      <c r="Q26" s="48"/>
      <c r="R26" s="50">
        <f aca="true" t="shared" si="23" ref="R26:R57">IF(Q26="","",Q$2/(Q26)*$X$3)</f>
      </c>
      <c r="S26" s="46"/>
      <c r="T26" s="47">
        <f aca="true" t="shared" si="24" ref="T26:T57">IF(S26="","",S$2/(S26)*$X$3)</f>
      </c>
      <c r="U26" s="44">
        <f>IF(B26="","",SUM(H26,J26,N26,R26,T26,#REF!))</f>
      </c>
      <c r="V26" s="44">
        <f t="shared" si="19"/>
      </c>
      <c r="W26" s="15">
        <f t="shared" si="13"/>
        <v>0</v>
      </c>
      <c r="X26" s="15">
        <f t="shared" si="14"/>
        <v>0</v>
      </c>
      <c r="Y26" s="15">
        <f t="shared" si="15"/>
        <v>0</v>
      </c>
      <c r="Z26" s="15">
        <f t="shared" si="16"/>
        <v>0</v>
      </c>
      <c r="AA26" s="15">
        <f t="shared" si="17"/>
        <v>0</v>
      </c>
      <c r="AB26" s="15" t="e">
        <f>IF(#REF!="",0,#REF!)</f>
        <v>#REF!</v>
      </c>
    </row>
    <row r="27" spans="1:28" s="23" customFormat="1" ht="12.75" customHeight="1">
      <c r="A27" s="12"/>
      <c r="B27" s="13"/>
      <c r="C27" s="14"/>
      <c r="D27" s="27"/>
      <c r="E27" s="63"/>
      <c r="F27" s="49"/>
      <c r="G27" s="45"/>
      <c r="H27" s="47">
        <f t="shared" si="20"/>
      </c>
      <c r="I27" s="48"/>
      <c r="J27" s="49">
        <f t="shared" si="21"/>
      </c>
      <c r="K27" s="45"/>
      <c r="L27" s="47">
        <f t="shared" si="18"/>
      </c>
      <c r="M27" s="48"/>
      <c r="N27" s="50">
        <f t="shared" si="22"/>
      </c>
      <c r="O27" s="45"/>
      <c r="P27" s="47"/>
      <c r="Q27" s="48"/>
      <c r="R27" s="50">
        <f t="shared" si="23"/>
      </c>
      <c r="S27" s="46"/>
      <c r="T27" s="47">
        <f t="shared" si="24"/>
      </c>
      <c r="U27" s="44">
        <f>IF(B27="","",SUM(H27,J27,N27,R27,T27,#REF!))</f>
      </c>
      <c r="V27" s="44">
        <f t="shared" si="19"/>
      </c>
      <c r="W27" s="15">
        <f t="shared" si="13"/>
        <v>0</v>
      </c>
      <c r="X27" s="15">
        <f t="shared" si="14"/>
        <v>0</v>
      </c>
      <c r="Y27" s="15">
        <f t="shared" si="15"/>
        <v>0</v>
      </c>
      <c r="Z27" s="15">
        <f t="shared" si="16"/>
        <v>0</v>
      </c>
      <c r="AA27" s="15">
        <f t="shared" si="17"/>
        <v>0</v>
      </c>
      <c r="AB27" s="15" t="e">
        <f>IF(#REF!="",0,#REF!)</f>
        <v>#REF!</v>
      </c>
    </row>
    <row r="28" spans="1:28" s="23" customFormat="1" ht="12.75" customHeight="1">
      <c r="A28" s="12"/>
      <c r="B28" s="13"/>
      <c r="C28" s="14"/>
      <c r="D28" s="27"/>
      <c r="E28" s="63"/>
      <c r="F28" s="49"/>
      <c r="G28" s="45"/>
      <c r="H28" s="47">
        <f t="shared" si="20"/>
      </c>
      <c r="I28" s="48"/>
      <c r="J28" s="49">
        <f t="shared" si="21"/>
      </c>
      <c r="K28" s="45"/>
      <c r="L28" s="47">
        <f t="shared" si="18"/>
      </c>
      <c r="M28" s="48"/>
      <c r="N28" s="50">
        <f t="shared" si="22"/>
      </c>
      <c r="O28" s="45"/>
      <c r="P28" s="47"/>
      <c r="Q28" s="48"/>
      <c r="R28" s="50">
        <f t="shared" si="23"/>
      </c>
      <c r="S28" s="46"/>
      <c r="T28" s="47">
        <f t="shared" si="24"/>
      </c>
      <c r="U28" s="44">
        <f>IF(B28="","",SUM(H28,J28,N28,R28,T28,#REF!))</f>
      </c>
      <c r="V28" s="44">
        <f t="shared" si="19"/>
      </c>
      <c r="W28" s="15">
        <f t="shared" si="13"/>
        <v>0</v>
      </c>
      <c r="X28" s="15">
        <f t="shared" si="14"/>
        <v>0</v>
      </c>
      <c r="Y28" s="15">
        <f t="shared" si="15"/>
        <v>0</v>
      </c>
      <c r="Z28" s="15">
        <f t="shared" si="16"/>
        <v>0</v>
      </c>
      <c r="AA28" s="15">
        <f t="shared" si="17"/>
        <v>0</v>
      </c>
      <c r="AB28" s="15" t="e">
        <f>IF(#REF!="",0,#REF!)</f>
        <v>#REF!</v>
      </c>
    </row>
    <row r="29" spans="1:28" s="23" customFormat="1" ht="12.75" customHeight="1">
      <c r="A29" s="12"/>
      <c r="B29" s="13"/>
      <c r="C29" s="14"/>
      <c r="D29" s="27"/>
      <c r="E29" s="63"/>
      <c r="F29" s="49"/>
      <c r="G29" s="45"/>
      <c r="H29" s="47">
        <f t="shared" si="20"/>
      </c>
      <c r="I29" s="48"/>
      <c r="J29" s="49">
        <f t="shared" si="21"/>
      </c>
      <c r="K29" s="45"/>
      <c r="L29" s="47">
        <f t="shared" si="18"/>
      </c>
      <c r="M29" s="48"/>
      <c r="N29" s="50">
        <f t="shared" si="22"/>
      </c>
      <c r="O29" s="45"/>
      <c r="P29" s="47"/>
      <c r="Q29" s="48"/>
      <c r="R29" s="50">
        <f t="shared" si="23"/>
      </c>
      <c r="S29" s="46"/>
      <c r="T29" s="47">
        <f t="shared" si="24"/>
      </c>
      <c r="U29" s="44">
        <f>IF(B29="","",SUM(H29,J29,N29,R29,T29,#REF!))</f>
      </c>
      <c r="V29" s="44">
        <f t="shared" si="19"/>
      </c>
      <c r="W29" s="15">
        <f t="shared" si="13"/>
        <v>0</v>
      </c>
      <c r="X29" s="15">
        <f t="shared" si="14"/>
        <v>0</v>
      </c>
      <c r="Y29" s="15">
        <f t="shared" si="15"/>
        <v>0</v>
      </c>
      <c r="Z29" s="15">
        <f t="shared" si="16"/>
        <v>0</v>
      </c>
      <c r="AA29" s="15">
        <f t="shared" si="17"/>
        <v>0</v>
      </c>
      <c r="AB29" s="15" t="e">
        <f>IF(#REF!="",0,#REF!)</f>
        <v>#REF!</v>
      </c>
    </row>
    <row r="30" spans="1:28" s="23" customFormat="1" ht="12.75" customHeight="1">
      <c r="A30" s="12"/>
      <c r="B30" s="13"/>
      <c r="C30" s="14"/>
      <c r="D30" s="27"/>
      <c r="E30" s="63"/>
      <c r="F30" s="49"/>
      <c r="G30" s="45"/>
      <c r="H30" s="47">
        <f t="shared" si="20"/>
      </c>
      <c r="I30" s="48"/>
      <c r="J30" s="49">
        <f t="shared" si="21"/>
      </c>
      <c r="K30" s="45"/>
      <c r="L30" s="47">
        <f t="shared" si="18"/>
      </c>
      <c r="M30" s="48"/>
      <c r="N30" s="50">
        <f t="shared" si="22"/>
      </c>
      <c r="O30" s="45"/>
      <c r="P30" s="47"/>
      <c r="Q30" s="48"/>
      <c r="R30" s="50">
        <f t="shared" si="23"/>
      </c>
      <c r="S30" s="46"/>
      <c r="T30" s="47">
        <f t="shared" si="24"/>
      </c>
      <c r="U30" s="44">
        <f>IF(B30="","",SUM(H30,J30,N30,R30,T30,#REF!))</f>
      </c>
      <c r="V30" s="44">
        <f t="shared" si="19"/>
      </c>
      <c r="W30" s="15">
        <f t="shared" si="13"/>
        <v>0</v>
      </c>
      <c r="X30" s="15">
        <f t="shared" si="14"/>
        <v>0</v>
      </c>
      <c r="Y30" s="15">
        <f t="shared" si="15"/>
        <v>0</v>
      </c>
      <c r="Z30" s="15">
        <f t="shared" si="16"/>
        <v>0</v>
      </c>
      <c r="AA30" s="15">
        <f t="shared" si="17"/>
        <v>0</v>
      </c>
      <c r="AB30" s="15" t="e">
        <f>IF(#REF!="",0,#REF!)</f>
        <v>#REF!</v>
      </c>
    </row>
    <row r="31" spans="1:28" s="23" customFormat="1" ht="12.75" customHeight="1">
      <c r="A31" s="12"/>
      <c r="B31" s="13"/>
      <c r="C31" s="14"/>
      <c r="D31" s="27"/>
      <c r="E31" s="63"/>
      <c r="F31" s="49"/>
      <c r="G31" s="45"/>
      <c r="H31" s="47">
        <f t="shared" si="20"/>
      </c>
      <c r="I31" s="48"/>
      <c r="J31" s="49">
        <f t="shared" si="21"/>
      </c>
      <c r="K31" s="45"/>
      <c r="L31" s="47">
        <f t="shared" si="18"/>
      </c>
      <c r="M31" s="48"/>
      <c r="N31" s="50">
        <f t="shared" si="22"/>
      </c>
      <c r="O31" s="45"/>
      <c r="P31" s="47"/>
      <c r="Q31" s="48"/>
      <c r="R31" s="50">
        <f t="shared" si="23"/>
      </c>
      <c r="S31" s="46"/>
      <c r="T31" s="47">
        <f t="shared" si="24"/>
      </c>
      <c r="U31" s="44">
        <f>IF(B31="","",SUM(H31,J31,N31,R31,T31,#REF!))</f>
      </c>
      <c r="V31" s="44">
        <f t="shared" si="19"/>
      </c>
      <c r="W31" s="15">
        <f t="shared" si="13"/>
        <v>0</v>
      </c>
      <c r="X31" s="15">
        <f t="shared" si="14"/>
        <v>0</v>
      </c>
      <c r="Y31" s="15">
        <f t="shared" si="15"/>
        <v>0</v>
      </c>
      <c r="Z31" s="15">
        <f t="shared" si="16"/>
        <v>0</v>
      </c>
      <c r="AA31" s="15">
        <f t="shared" si="17"/>
        <v>0</v>
      </c>
      <c r="AB31" s="15" t="e">
        <f>IF(#REF!="",0,#REF!)</f>
        <v>#REF!</v>
      </c>
    </row>
    <row r="32" spans="1:28" s="23" customFormat="1" ht="12.75" customHeight="1">
      <c r="A32" s="12"/>
      <c r="B32" s="13"/>
      <c r="C32" s="14"/>
      <c r="D32" s="27"/>
      <c r="E32" s="63"/>
      <c r="F32" s="49"/>
      <c r="G32" s="45"/>
      <c r="H32" s="47">
        <f t="shared" si="20"/>
      </c>
      <c r="I32" s="48"/>
      <c r="J32" s="49">
        <f t="shared" si="21"/>
      </c>
      <c r="K32" s="45"/>
      <c r="L32" s="47">
        <f t="shared" si="18"/>
      </c>
      <c r="M32" s="48"/>
      <c r="N32" s="50">
        <f t="shared" si="22"/>
      </c>
      <c r="O32" s="45"/>
      <c r="P32" s="47"/>
      <c r="Q32" s="48"/>
      <c r="R32" s="50">
        <f t="shared" si="23"/>
      </c>
      <c r="S32" s="46"/>
      <c r="T32" s="47">
        <f t="shared" si="24"/>
      </c>
      <c r="U32" s="44">
        <f>IF(B32="","",SUM(H32,J32,N32,R32,T32,#REF!))</f>
      </c>
      <c r="V32" s="44">
        <f t="shared" si="19"/>
      </c>
      <c r="W32" s="15">
        <f t="shared" si="13"/>
        <v>0</v>
      </c>
      <c r="X32" s="15">
        <f t="shared" si="14"/>
        <v>0</v>
      </c>
      <c r="Y32" s="15">
        <f t="shared" si="15"/>
        <v>0</v>
      </c>
      <c r="Z32" s="15">
        <f t="shared" si="16"/>
        <v>0</v>
      </c>
      <c r="AA32" s="15">
        <f t="shared" si="17"/>
        <v>0</v>
      </c>
      <c r="AB32" s="15" t="e">
        <f>IF(#REF!="",0,#REF!)</f>
        <v>#REF!</v>
      </c>
    </row>
    <row r="33" spans="1:28" s="23" customFormat="1" ht="12.75" customHeight="1">
      <c r="A33" s="12"/>
      <c r="B33" s="13"/>
      <c r="C33" s="14"/>
      <c r="D33" s="27"/>
      <c r="E33" s="63"/>
      <c r="F33" s="49"/>
      <c r="G33" s="45"/>
      <c r="H33" s="47">
        <f t="shared" si="20"/>
      </c>
      <c r="I33" s="48"/>
      <c r="J33" s="49">
        <f t="shared" si="21"/>
      </c>
      <c r="K33" s="45"/>
      <c r="L33" s="47"/>
      <c r="M33" s="48"/>
      <c r="N33" s="50">
        <f t="shared" si="22"/>
      </c>
      <c r="O33" s="45"/>
      <c r="P33" s="47"/>
      <c r="Q33" s="48"/>
      <c r="R33" s="50">
        <f t="shared" si="23"/>
      </c>
      <c r="S33" s="46"/>
      <c r="T33" s="47">
        <f t="shared" si="24"/>
      </c>
      <c r="U33" s="44">
        <f>IF(B33="","",SUM(H33,J33,N33,R33,T33,#REF!))</f>
      </c>
      <c r="V33" s="44">
        <f t="shared" si="19"/>
      </c>
      <c r="W33" s="15">
        <f t="shared" si="13"/>
        <v>0</v>
      </c>
      <c r="X33" s="15">
        <f t="shared" si="14"/>
        <v>0</v>
      </c>
      <c r="Y33" s="15">
        <f t="shared" si="15"/>
        <v>0</v>
      </c>
      <c r="Z33" s="15">
        <f t="shared" si="16"/>
        <v>0</v>
      </c>
      <c r="AA33" s="15">
        <f t="shared" si="17"/>
        <v>0</v>
      </c>
      <c r="AB33" s="15" t="e">
        <f>IF(#REF!="",0,#REF!)</f>
        <v>#REF!</v>
      </c>
    </row>
    <row r="34" spans="1:28" s="23" customFormat="1" ht="12.75" customHeight="1">
      <c r="A34" s="12"/>
      <c r="B34" s="13"/>
      <c r="C34" s="14"/>
      <c r="D34" s="27"/>
      <c r="E34" s="63"/>
      <c r="F34" s="49"/>
      <c r="G34" s="45"/>
      <c r="H34" s="47">
        <f t="shared" si="20"/>
      </c>
      <c r="I34" s="48"/>
      <c r="J34" s="49">
        <f t="shared" si="21"/>
      </c>
      <c r="K34" s="45"/>
      <c r="L34" s="47"/>
      <c r="M34" s="48"/>
      <c r="N34" s="50">
        <f t="shared" si="22"/>
      </c>
      <c r="O34" s="45"/>
      <c r="P34" s="47"/>
      <c r="Q34" s="48"/>
      <c r="R34" s="50">
        <f t="shared" si="23"/>
      </c>
      <c r="S34" s="46"/>
      <c r="T34" s="47">
        <f t="shared" si="24"/>
      </c>
      <c r="U34" s="44">
        <f>IF(B34="","",SUM(H34,J34,N34,R34,T34,#REF!))</f>
      </c>
      <c r="V34" s="44">
        <f t="shared" si="19"/>
      </c>
      <c r="W34" s="15">
        <f t="shared" si="13"/>
        <v>0</v>
      </c>
      <c r="X34" s="15">
        <f t="shared" si="14"/>
        <v>0</v>
      </c>
      <c r="Y34" s="15">
        <f t="shared" si="15"/>
        <v>0</v>
      </c>
      <c r="Z34" s="15">
        <f t="shared" si="16"/>
        <v>0</v>
      </c>
      <c r="AA34" s="15">
        <f t="shared" si="17"/>
        <v>0</v>
      </c>
      <c r="AB34" s="15" t="e">
        <f>IF(#REF!="",0,#REF!)</f>
        <v>#REF!</v>
      </c>
    </row>
    <row r="35" spans="1:28" s="23" customFormat="1" ht="12.75" customHeight="1">
      <c r="A35" s="12"/>
      <c r="B35" s="13"/>
      <c r="C35" s="14"/>
      <c r="D35" s="27"/>
      <c r="E35" s="63"/>
      <c r="F35" s="49"/>
      <c r="G35" s="45"/>
      <c r="H35" s="47">
        <f t="shared" si="20"/>
      </c>
      <c r="I35" s="48"/>
      <c r="J35" s="49">
        <f t="shared" si="21"/>
      </c>
      <c r="K35" s="45"/>
      <c r="L35" s="47"/>
      <c r="M35" s="48"/>
      <c r="N35" s="50">
        <f t="shared" si="22"/>
      </c>
      <c r="O35" s="45"/>
      <c r="P35" s="47"/>
      <c r="Q35" s="48"/>
      <c r="R35" s="50">
        <f t="shared" si="23"/>
      </c>
      <c r="S35" s="46"/>
      <c r="T35" s="47">
        <f t="shared" si="24"/>
      </c>
      <c r="U35" s="44">
        <f>IF(B35="","",SUM(H35,J35,N35,R35,T35,#REF!))</f>
      </c>
      <c r="V35" s="44">
        <f t="shared" si="19"/>
      </c>
      <c r="W35" s="15">
        <f t="shared" si="13"/>
        <v>0</v>
      </c>
      <c r="X35" s="15">
        <f t="shared" si="14"/>
        <v>0</v>
      </c>
      <c r="Y35" s="15">
        <f t="shared" si="15"/>
        <v>0</v>
      </c>
      <c r="Z35" s="15">
        <f t="shared" si="16"/>
        <v>0</v>
      </c>
      <c r="AA35" s="15">
        <f t="shared" si="17"/>
        <v>0</v>
      </c>
      <c r="AB35" s="15" t="e">
        <f>IF(#REF!="",0,#REF!)</f>
        <v>#REF!</v>
      </c>
    </row>
    <row r="36" spans="1:28" s="23" customFormat="1" ht="12.75" customHeight="1">
      <c r="A36" s="12"/>
      <c r="B36" s="55"/>
      <c r="C36" s="55"/>
      <c r="D36" s="55"/>
      <c r="E36" s="63"/>
      <c r="F36" s="49"/>
      <c r="G36" s="45"/>
      <c r="H36" s="47">
        <f t="shared" si="20"/>
      </c>
      <c r="I36" s="48"/>
      <c r="J36" s="49">
        <f t="shared" si="21"/>
      </c>
      <c r="K36" s="45"/>
      <c r="L36" s="47"/>
      <c r="M36" s="48"/>
      <c r="N36" s="50">
        <f t="shared" si="22"/>
      </c>
      <c r="O36" s="45"/>
      <c r="P36" s="47"/>
      <c r="Q36" s="48"/>
      <c r="R36" s="50">
        <f t="shared" si="23"/>
      </c>
      <c r="S36" s="46"/>
      <c r="T36" s="47">
        <f t="shared" si="24"/>
      </c>
      <c r="U36" s="44">
        <f>IF(B36="","",SUM(H36,J36,N36,R36,T36,#REF!))</f>
      </c>
      <c r="V36" s="44">
        <f t="shared" si="19"/>
      </c>
      <c r="W36" s="15">
        <f t="shared" si="13"/>
        <v>0</v>
      </c>
      <c r="X36" s="15">
        <f t="shared" si="14"/>
        <v>0</v>
      </c>
      <c r="Y36" s="15">
        <f t="shared" si="15"/>
        <v>0</v>
      </c>
      <c r="Z36" s="15">
        <f t="shared" si="16"/>
        <v>0</v>
      </c>
      <c r="AA36" s="15">
        <f t="shared" si="17"/>
        <v>0</v>
      </c>
      <c r="AB36" s="15" t="e">
        <f>IF(#REF!="",0,#REF!)</f>
        <v>#REF!</v>
      </c>
    </row>
    <row r="37" spans="1:28" s="23" customFormat="1" ht="12.75" customHeight="1">
      <c r="A37" s="12"/>
      <c r="B37" s="13"/>
      <c r="C37" s="14"/>
      <c r="D37" s="27"/>
      <c r="E37" s="63"/>
      <c r="F37" s="49"/>
      <c r="G37" s="45"/>
      <c r="H37" s="47">
        <f t="shared" si="20"/>
      </c>
      <c r="I37" s="48"/>
      <c r="J37" s="49">
        <f t="shared" si="21"/>
      </c>
      <c r="K37" s="45"/>
      <c r="L37" s="47"/>
      <c r="M37" s="48"/>
      <c r="N37" s="50">
        <f t="shared" si="22"/>
      </c>
      <c r="O37" s="45"/>
      <c r="P37" s="47"/>
      <c r="Q37" s="48"/>
      <c r="R37" s="50">
        <f t="shared" si="23"/>
      </c>
      <c r="S37" s="46"/>
      <c r="T37" s="47">
        <f t="shared" si="24"/>
      </c>
      <c r="U37" s="44">
        <f>IF(B37="","",SUM(H37,J37,N37,R37,T37,#REF!))</f>
      </c>
      <c r="V37" s="44">
        <f t="shared" si="19"/>
      </c>
      <c r="W37" s="15">
        <f t="shared" si="13"/>
        <v>0</v>
      </c>
      <c r="X37" s="15">
        <f t="shared" si="14"/>
        <v>0</v>
      </c>
      <c r="Y37" s="15">
        <f t="shared" si="15"/>
        <v>0</v>
      </c>
      <c r="Z37" s="15">
        <f t="shared" si="16"/>
        <v>0</v>
      </c>
      <c r="AA37" s="15">
        <f t="shared" si="17"/>
        <v>0</v>
      </c>
      <c r="AB37" s="15" t="e">
        <f>IF(#REF!="",0,#REF!)</f>
        <v>#REF!</v>
      </c>
    </row>
    <row r="38" spans="1:28" s="23" customFormat="1" ht="12.75" customHeight="1">
      <c r="A38" s="12"/>
      <c r="B38" s="13"/>
      <c r="C38" s="14"/>
      <c r="D38" s="27"/>
      <c r="E38" s="63"/>
      <c r="F38" s="49"/>
      <c r="G38" s="45"/>
      <c r="H38" s="47">
        <f t="shared" si="20"/>
      </c>
      <c r="I38" s="48"/>
      <c r="J38" s="49">
        <f t="shared" si="21"/>
      </c>
      <c r="K38" s="45"/>
      <c r="L38" s="47"/>
      <c r="M38" s="48"/>
      <c r="N38" s="50">
        <f t="shared" si="22"/>
      </c>
      <c r="O38" s="45"/>
      <c r="P38" s="47"/>
      <c r="Q38" s="48"/>
      <c r="R38" s="50">
        <f t="shared" si="23"/>
      </c>
      <c r="S38" s="46"/>
      <c r="T38" s="47">
        <f t="shared" si="24"/>
      </c>
      <c r="U38" s="44">
        <f>IF(B38="","",SUM(H38,J38,N38,R38,T38,#REF!))</f>
      </c>
      <c r="V38" s="44">
        <f t="shared" si="19"/>
      </c>
      <c r="W38" s="15">
        <f t="shared" si="13"/>
        <v>0</v>
      </c>
      <c r="X38" s="15">
        <f t="shared" si="14"/>
        <v>0</v>
      </c>
      <c r="Y38" s="15">
        <f t="shared" si="15"/>
        <v>0</v>
      </c>
      <c r="Z38" s="15">
        <f t="shared" si="16"/>
        <v>0</v>
      </c>
      <c r="AA38" s="15">
        <f t="shared" si="17"/>
        <v>0</v>
      </c>
      <c r="AB38" s="15" t="e">
        <f>IF(#REF!="",0,#REF!)</f>
        <v>#REF!</v>
      </c>
    </row>
    <row r="39" spans="1:29" s="23" customFormat="1" ht="12.75" customHeight="1">
      <c r="A39" s="12"/>
      <c r="B39" s="13"/>
      <c r="C39" s="14"/>
      <c r="D39" s="54"/>
      <c r="E39" s="63"/>
      <c r="F39" s="49"/>
      <c r="G39" s="45"/>
      <c r="H39" s="47">
        <f t="shared" si="20"/>
      </c>
      <c r="I39" s="48"/>
      <c r="J39" s="49">
        <f t="shared" si="21"/>
      </c>
      <c r="K39" s="45"/>
      <c r="L39" s="47"/>
      <c r="M39" s="48"/>
      <c r="N39" s="50">
        <f t="shared" si="22"/>
      </c>
      <c r="O39" s="45"/>
      <c r="P39" s="47"/>
      <c r="Q39" s="48"/>
      <c r="R39" s="50">
        <f t="shared" si="23"/>
      </c>
      <c r="S39" s="46"/>
      <c r="T39" s="47">
        <f t="shared" si="24"/>
      </c>
      <c r="U39" s="44">
        <f>IF(B39="","",SUM(H39,J39,N39,R39,T39,#REF!))</f>
      </c>
      <c r="V39" s="44">
        <f t="shared" si="19"/>
      </c>
      <c r="W39" s="15">
        <f t="shared" si="13"/>
        <v>0</v>
      </c>
      <c r="X39" s="15">
        <f t="shared" si="14"/>
        <v>0</v>
      </c>
      <c r="Y39" s="15">
        <f t="shared" si="15"/>
        <v>0</v>
      </c>
      <c r="Z39" s="15">
        <f t="shared" si="16"/>
        <v>0</v>
      </c>
      <c r="AA39" s="15">
        <f t="shared" si="17"/>
        <v>0</v>
      </c>
      <c r="AB39" s="15" t="e">
        <f>IF(#REF!="",0,#REF!)</f>
        <v>#REF!</v>
      </c>
      <c r="AC39" s="38"/>
    </row>
    <row r="40" spans="1:28" s="23" customFormat="1" ht="12.75" customHeight="1">
      <c r="A40" s="12"/>
      <c r="B40" s="13"/>
      <c r="C40" s="14"/>
      <c r="D40" s="27"/>
      <c r="E40" s="63"/>
      <c r="F40" s="49"/>
      <c r="G40" s="45"/>
      <c r="H40" s="47">
        <f t="shared" si="20"/>
      </c>
      <c r="I40" s="48"/>
      <c r="J40" s="49">
        <f t="shared" si="21"/>
      </c>
      <c r="K40" s="45"/>
      <c r="L40" s="47"/>
      <c r="M40" s="48"/>
      <c r="N40" s="50">
        <f t="shared" si="22"/>
      </c>
      <c r="O40" s="45"/>
      <c r="P40" s="47"/>
      <c r="Q40" s="48"/>
      <c r="R40" s="50">
        <f t="shared" si="23"/>
      </c>
      <c r="S40" s="46"/>
      <c r="T40" s="47">
        <f t="shared" si="24"/>
      </c>
      <c r="U40" s="44">
        <f>IF(B40="","",SUM(H40,J40,N40,R40,T40,#REF!))</f>
      </c>
      <c r="V40" s="44">
        <f t="shared" si="19"/>
      </c>
      <c r="W40" s="15">
        <f t="shared" si="13"/>
        <v>0</v>
      </c>
      <c r="X40" s="15">
        <f t="shared" si="14"/>
        <v>0</v>
      </c>
      <c r="Y40" s="15">
        <f t="shared" si="15"/>
        <v>0</v>
      </c>
      <c r="Z40" s="15">
        <f t="shared" si="16"/>
        <v>0</v>
      </c>
      <c r="AA40" s="15">
        <f t="shared" si="17"/>
        <v>0</v>
      </c>
      <c r="AB40" s="15" t="e">
        <f>IF(#REF!="",0,#REF!)</f>
        <v>#REF!</v>
      </c>
    </row>
    <row r="41" spans="1:28" s="23" customFormat="1" ht="12.75" customHeight="1">
      <c r="A41" s="12"/>
      <c r="B41" s="13"/>
      <c r="C41" s="14"/>
      <c r="D41" s="27"/>
      <c r="E41" s="63"/>
      <c r="F41" s="49"/>
      <c r="G41" s="45"/>
      <c r="H41" s="47">
        <f t="shared" si="20"/>
      </c>
      <c r="I41" s="48"/>
      <c r="J41" s="49">
        <f t="shared" si="21"/>
      </c>
      <c r="K41" s="45"/>
      <c r="L41" s="47"/>
      <c r="M41" s="48"/>
      <c r="N41" s="50">
        <f t="shared" si="22"/>
      </c>
      <c r="O41" s="45"/>
      <c r="P41" s="47"/>
      <c r="Q41" s="48"/>
      <c r="R41" s="50">
        <f t="shared" si="23"/>
      </c>
      <c r="S41" s="46"/>
      <c r="T41" s="47">
        <f t="shared" si="24"/>
      </c>
      <c r="U41" s="44">
        <f>IF(B41="","",SUM(H41,J41,N41,R41,T41,#REF!))</f>
      </c>
      <c r="V41" s="44">
        <f t="shared" si="19"/>
      </c>
      <c r="W41" s="15">
        <f t="shared" si="13"/>
        <v>0</v>
      </c>
      <c r="X41" s="15">
        <f t="shared" si="14"/>
        <v>0</v>
      </c>
      <c r="Y41" s="15">
        <f t="shared" si="15"/>
        <v>0</v>
      </c>
      <c r="Z41" s="15">
        <f t="shared" si="16"/>
        <v>0</v>
      </c>
      <c r="AA41" s="15">
        <f t="shared" si="17"/>
        <v>0</v>
      </c>
      <c r="AB41" s="15" t="e">
        <f>IF(#REF!="",0,#REF!)</f>
        <v>#REF!</v>
      </c>
    </row>
    <row r="42" spans="1:28" s="23" customFormat="1" ht="12.75" customHeight="1">
      <c r="A42" s="12"/>
      <c r="B42" s="13"/>
      <c r="C42" s="14"/>
      <c r="D42" s="27"/>
      <c r="E42" s="63"/>
      <c r="F42" s="49"/>
      <c r="G42" s="45"/>
      <c r="H42" s="47">
        <f t="shared" si="20"/>
      </c>
      <c r="I42" s="48"/>
      <c r="J42" s="49">
        <f t="shared" si="21"/>
      </c>
      <c r="K42" s="45"/>
      <c r="L42" s="47"/>
      <c r="M42" s="48"/>
      <c r="N42" s="50">
        <f t="shared" si="22"/>
      </c>
      <c r="O42" s="45"/>
      <c r="P42" s="47"/>
      <c r="Q42" s="48"/>
      <c r="R42" s="50">
        <f t="shared" si="23"/>
      </c>
      <c r="S42" s="46"/>
      <c r="T42" s="47">
        <f t="shared" si="24"/>
      </c>
      <c r="U42" s="44">
        <f>IF(B42="","",SUM(H42,J42,N42,R42,T42,#REF!))</f>
      </c>
      <c r="V42" s="44">
        <f t="shared" si="19"/>
      </c>
      <c r="W42" s="15">
        <f t="shared" si="13"/>
        <v>0</v>
      </c>
      <c r="X42" s="15">
        <f t="shared" si="14"/>
        <v>0</v>
      </c>
      <c r="Y42" s="15">
        <f t="shared" si="15"/>
        <v>0</v>
      </c>
      <c r="Z42" s="15">
        <f t="shared" si="16"/>
        <v>0</v>
      </c>
      <c r="AA42" s="15">
        <f t="shared" si="17"/>
        <v>0</v>
      </c>
      <c r="AB42" s="15" t="e">
        <f>IF(#REF!="",0,#REF!)</f>
        <v>#REF!</v>
      </c>
    </row>
    <row r="43" spans="1:28" s="23" customFormat="1" ht="12.75" customHeight="1">
      <c r="A43" s="12"/>
      <c r="B43" s="13"/>
      <c r="C43" s="14"/>
      <c r="D43" s="27"/>
      <c r="E43" s="63"/>
      <c r="F43" s="49"/>
      <c r="G43" s="45"/>
      <c r="H43" s="47">
        <f t="shared" si="20"/>
      </c>
      <c r="I43" s="48"/>
      <c r="J43" s="49">
        <f t="shared" si="21"/>
      </c>
      <c r="K43" s="45"/>
      <c r="L43" s="47"/>
      <c r="M43" s="48"/>
      <c r="N43" s="50">
        <f t="shared" si="22"/>
      </c>
      <c r="O43" s="45"/>
      <c r="P43" s="47"/>
      <c r="Q43" s="48"/>
      <c r="R43" s="50">
        <f t="shared" si="23"/>
      </c>
      <c r="S43" s="46"/>
      <c r="T43" s="47">
        <f t="shared" si="24"/>
      </c>
      <c r="U43" s="44">
        <f>IF(B43="","",SUM(H43,J43,N43,R43,T43,#REF!))</f>
      </c>
      <c r="V43" s="44">
        <f t="shared" si="19"/>
      </c>
      <c r="W43" s="15">
        <f t="shared" si="13"/>
        <v>0</v>
      </c>
      <c r="X43" s="15">
        <f t="shared" si="14"/>
        <v>0</v>
      </c>
      <c r="Y43" s="15">
        <f t="shared" si="15"/>
        <v>0</v>
      </c>
      <c r="Z43" s="15">
        <f t="shared" si="16"/>
        <v>0</v>
      </c>
      <c r="AA43" s="15">
        <f t="shared" si="17"/>
        <v>0</v>
      </c>
      <c r="AB43" s="15" t="e">
        <f>IF(#REF!="",0,#REF!)</f>
        <v>#REF!</v>
      </c>
    </row>
    <row r="44" spans="1:28" s="23" customFormat="1" ht="12.75" customHeight="1">
      <c r="A44" s="12"/>
      <c r="B44" s="13"/>
      <c r="C44" s="14"/>
      <c r="D44" s="27"/>
      <c r="E44" s="63"/>
      <c r="F44" s="49"/>
      <c r="G44" s="45"/>
      <c r="H44" s="47">
        <f t="shared" si="20"/>
      </c>
      <c r="I44" s="48"/>
      <c r="J44" s="49">
        <f t="shared" si="21"/>
      </c>
      <c r="K44" s="45"/>
      <c r="L44" s="47"/>
      <c r="M44" s="48"/>
      <c r="N44" s="50">
        <f t="shared" si="22"/>
      </c>
      <c r="O44" s="45"/>
      <c r="P44" s="47"/>
      <c r="Q44" s="48"/>
      <c r="R44" s="50">
        <f t="shared" si="23"/>
      </c>
      <c r="S44" s="46"/>
      <c r="T44" s="47">
        <f t="shared" si="24"/>
      </c>
      <c r="U44" s="44">
        <f>IF(B44="","",SUM(H44,J44,N44,R44,T44,#REF!))</f>
      </c>
      <c r="V44" s="44">
        <f t="shared" si="19"/>
      </c>
      <c r="W44" s="15">
        <f t="shared" si="13"/>
        <v>0</v>
      </c>
      <c r="X44" s="15">
        <f t="shared" si="14"/>
        <v>0</v>
      </c>
      <c r="Y44" s="15">
        <f t="shared" si="15"/>
        <v>0</v>
      </c>
      <c r="Z44" s="15">
        <f t="shared" si="16"/>
        <v>0</v>
      </c>
      <c r="AA44" s="15">
        <f t="shared" si="17"/>
        <v>0</v>
      </c>
      <c r="AB44" s="15" t="e">
        <f>IF(#REF!="",0,#REF!)</f>
        <v>#REF!</v>
      </c>
    </row>
    <row r="45" spans="1:27" s="23" customFormat="1" ht="12.75" customHeight="1">
      <c r="A45" s="12"/>
      <c r="B45" s="13"/>
      <c r="C45" s="14"/>
      <c r="D45" s="27"/>
      <c r="E45" s="63"/>
      <c r="F45" s="49"/>
      <c r="G45" s="45"/>
      <c r="H45" s="47">
        <f t="shared" si="20"/>
      </c>
      <c r="I45" s="48"/>
      <c r="J45" s="49">
        <f t="shared" si="21"/>
      </c>
      <c r="K45" s="45"/>
      <c r="L45" s="47"/>
      <c r="M45" s="48"/>
      <c r="N45" s="50">
        <f t="shared" si="22"/>
      </c>
      <c r="O45" s="45"/>
      <c r="P45" s="47"/>
      <c r="Q45" s="48"/>
      <c r="R45" s="50">
        <f t="shared" si="23"/>
      </c>
      <c r="S45" s="46"/>
      <c r="T45" s="47">
        <f t="shared" si="24"/>
      </c>
      <c r="U45" s="44">
        <f>IF(B45="","",SUM(H45,J45,N45,R45,T45,#REF!))</f>
      </c>
      <c r="V45" s="44">
        <f t="shared" si="19"/>
      </c>
      <c r="W45" s="37"/>
      <c r="X45" s="37"/>
      <c r="Y45" s="37"/>
      <c r="Z45" s="37"/>
      <c r="AA45" s="37"/>
    </row>
    <row r="46" spans="1:29" s="23" customFormat="1" ht="12.75" customHeight="1">
      <c r="A46" s="12"/>
      <c r="B46" s="13"/>
      <c r="C46" s="53"/>
      <c r="D46" s="54"/>
      <c r="E46" s="63"/>
      <c r="F46" s="49"/>
      <c r="G46" s="45"/>
      <c r="H46" s="47">
        <f t="shared" si="20"/>
      </c>
      <c r="I46" s="48"/>
      <c r="J46" s="49">
        <f t="shared" si="21"/>
      </c>
      <c r="K46" s="45"/>
      <c r="L46" s="47"/>
      <c r="M46" s="48"/>
      <c r="N46" s="50">
        <f t="shared" si="22"/>
      </c>
      <c r="O46" s="45"/>
      <c r="P46" s="47"/>
      <c r="Q46" s="48"/>
      <c r="R46" s="50">
        <f t="shared" si="23"/>
      </c>
      <c r="S46" s="46"/>
      <c r="T46" s="47">
        <f t="shared" si="24"/>
      </c>
      <c r="U46" s="44">
        <f>IF(B46="","",SUM(H46,J46,N46,R46,T46,#REF!))</f>
      </c>
      <c r="V46" s="44">
        <f t="shared" si="19"/>
      </c>
      <c r="W46" s="15">
        <f>IF(H46="",0,H46)</f>
        <v>0</v>
      </c>
      <c r="X46" s="15">
        <f>IF(J46="",0,J46)</f>
        <v>0</v>
      </c>
      <c r="Y46" s="15">
        <f>IF(N46="",0,N46)</f>
        <v>0</v>
      </c>
      <c r="Z46" s="15">
        <f>IF(R46="",0,R46)</f>
        <v>0</v>
      </c>
      <c r="AA46" s="15">
        <f>IF(T46="",0,T46)</f>
        <v>0</v>
      </c>
      <c r="AB46" s="15" t="e">
        <f>IF(#REF!="",0,#REF!)</f>
        <v>#REF!</v>
      </c>
      <c r="AC46" s="38"/>
    </row>
    <row r="47" spans="1:28" s="23" customFormat="1" ht="12.75" customHeight="1">
      <c r="A47" s="12"/>
      <c r="B47" s="13"/>
      <c r="C47" s="14"/>
      <c r="D47" s="27"/>
      <c r="E47" s="63"/>
      <c r="F47" s="49"/>
      <c r="G47" s="45"/>
      <c r="H47" s="47">
        <f t="shared" si="20"/>
      </c>
      <c r="I47" s="48"/>
      <c r="J47" s="49">
        <f t="shared" si="21"/>
      </c>
      <c r="K47" s="45"/>
      <c r="L47" s="47"/>
      <c r="M47" s="48"/>
      <c r="N47" s="50">
        <f t="shared" si="22"/>
      </c>
      <c r="O47" s="45"/>
      <c r="P47" s="47"/>
      <c r="Q47" s="48"/>
      <c r="R47" s="50">
        <f t="shared" si="23"/>
      </c>
      <c r="S47" s="46"/>
      <c r="T47" s="47">
        <f t="shared" si="24"/>
      </c>
      <c r="U47" s="44">
        <f>IF(B47="","",SUM(H47,J47,N47,R47,T47,#REF!))</f>
      </c>
      <c r="V47" s="44">
        <f t="shared" si="19"/>
      </c>
      <c r="W47" s="15">
        <f>IF(H47="",0,H47)</f>
        <v>0</v>
      </c>
      <c r="X47" s="15">
        <f>IF(J47="",0,J47)</f>
        <v>0</v>
      </c>
      <c r="Y47" s="15">
        <f>IF(N47="",0,N47)</f>
        <v>0</v>
      </c>
      <c r="Z47" s="15">
        <f>IF(R47="",0,R47)</f>
        <v>0</v>
      </c>
      <c r="AA47" s="15">
        <f>IF(T47="",0,T47)</f>
        <v>0</v>
      </c>
      <c r="AB47" s="15" t="e">
        <f>IF(#REF!="",0,#REF!)</f>
        <v>#REF!</v>
      </c>
    </row>
    <row r="48" spans="1:27" s="23" customFormat="1" ht="12.75" customHeight="1">
      <c r="A48" s="12"/>
      <c r="B48" s="13"/>
      <c r="C48" s="14"/>
      <c r="D48" s="27"/>
      <c r="E48" s="63"/>
      <c r="F48" s="49"/>
      <c r="G48" s="45"/>
      <c r="H48" s="47">
        <f t="shared" si="20"/>
      </c>
      <c r="I48" s="48"/>
      <c r="J48" s="49">
        <f t="shared" si="21"/>
      </c>
      <c r="K48" s="45"/>
      <c r="L48" s="47"/>
      <c r="M48" s="48"/>
      <c r="N48" s="50">
        <f t="shared" si="22"/>
      </c>
      <c r="O48" s="45"/>
      <c r="P48" s="47"/>
      <c r="Q48" s="48"/>
      <c r="R48" s="50">
        <f t="shared" si="23"/>
      </c>
      <c r="S48" s="46"/>
      <c r="T48" s="47">
        <f t="shared" si="24"/>
      </c>
      <c r="U48" s="44">
        <f>IF(B48="","",SUM(H48,J48,N48,R48,T48,#REF!))</f>
      </c>
      <c r="V48" s="44">
        <f t="shared" si="19"/>
      </c>
      <c r="W48" s="37"/>
      <c r="X48" s="37"/>
      <c r="Y48" s="37"/>
      <c r="Z48" s="37"/>
      <c r="AA48" s="37"/>
    </row>
    <row r="49" spans="1:27" s="23" customFormat="1" ht="12.75" customHeight="1">
      <c r="A49" s="12"/>
      <c r="B49" s="13"/>
      <c r="C49" s="14"/>
      <c r="D49" s="27"/>
      <c r="E49" s="63"/>
      <c r="F49" s="49"/>
      <c r="G49" s="45"/>
      <c r="H49" s="47">
        <f t="shared" si="20"/>
      </c>
      <c r="I49" s="48"/>
      <c r="J49" s="49">
        <f t="shared" si="21"/>
      </c>
      <c r="K49" s="45"/>
      <c r="L49" s="47"/>
      <c r="M49" s="48"/>
      <c r="N49" s="50">
        <f t="shared" si="22"/>
      </c>
      <c r="O49" s="45"/>
      <c r="P49" s="47"/>
      <c r="Q49" s="48"/>
      <c r="R49" s="50">
        <f t="shared" si="23"/>
      </c>
      <c r="S49" s="46"/>
      <c r="T49" s="47">
        <f t="shared" si="24"/>
      </c>
      <c r="U49" s="44">
        <f>IF(B49="","",SUM(H49,J49,N49,R49,T49,#REF!))</f>
      </c>
      <c r="V49" s="44">
        <f t="shared" si="19"/>
      </c>
      <c r="W49" s="37"/>
      <c r="X49" s="37"/>
      <c r="Y49" s="37"/>
      <c r="Z49" s="37"/>
      <c r="AA49" s="37"/>
    </row>
    <row r="50" spans="1:29" s="23" customFormat="1" ht="12.75" customHeight="1">
      <c r="A50" s="12"/>
      <c r="B50" s="13"/>
      <c r="C50" s="53"/>
      <c r="D50" s="54"/>
      <c r="E50" s="63"/>
      <c r="F50" s="49"/>
      <c r="G50" s="45"/>
      <c r="H50" s="47">
        <f t="shared" si="20"/>
      </c>
      <c r="I50" s="48"/>
      <c r="J50" s="49">
        <f t="shared" si="21"/>
      </c>
      <c r="K50" s="45"/>
      <c r="L50" s="47"/>
      <c r="M50" s="48"/>
      <c r="N50" s="50">
        <f t="shared" si="22"/>
      </c>
      <c r="O50" s="45"/>
      <c r="P50" s="47"/>
      <c r="Q50" s="48"/>
      <c r="R50" s="50">
        <f t="shared" si="23"/>
      </c>
      <c r="S50" s="46"/>
      <c r="T50" s="47">
        <f t="shared" si="24"/>
      </c>
      <c r="U50" s="44">
        <f>IF(B50="","",SUM(H50,J50,N50,R50,T50,#REF!))</f>
      </c>
      <c r="V50" s="44">
        <f t="shared" si="19"/>
      </c>
      <c r="W50" s="15">
        <f>IF(H50="",0,H50)</f>
        <v>0</v>
      </c>
      <c r="X50" s="15">
        <f>IF(J50="",0,J50)</f>
        <v>0</v>
      </c>
      <c r="Y50" s="15">
        <f>IF(N50="",0,N50)</f>
        <v>0</v>
      </c>
      <c r="Z50" s="15">
        <f>IF(R50="",0,R50)</f>
        <v>0</v>
      </c>
      <c r="AA50" s="15">
        <f>IF(T50="",0,T50)</f>
        <v>0</v>
      </c>
      <c r="AB50" s="15" t="e">
        <f>IF(#REF!="",0,#REF!)</f>
        <v>#REF!</v>
      </c>
      <c r="AC50" s="38"/>
    </row>
    <row r="51" spans="1:28" s="23" customFormat="1" ht="12.75" customHeight="1">
      <c r="A51" s="12"/>
      <c r="B51" s="13"/>
      <c r="C51" s="14"/>
      <c r="D51" s="27"/>
      <c r="E51" s="63"/>
      <c r="F51" s="49"/>
      <c r="G51" s="45"/>
      <c r="H51" s="47">
        <f t="shared" si="20"/>
      </c>
      <c r="I51" s="48"/>
      <c r="J51" s="49">
        <f t="shared" si="21"/>
      </c>
      <c r="K51" s="45"/>
      <c r="L51" s="47"/>
      <c r="M51" s="48"/>
      <c r="N51" s="50">
        <f t="shared" si="22"/>
      </c>
      <c r="O51" s="45"/>
      <c r="P51" s="47"/>
      <c r="Q51" s="48"/>
      <c r="R51" s="50">
        <f t="shared" si="23"/>
      </c>
      <c r="S51" s="46"/>
      <c r="T51" s="47">
        <f t="shared" si="24"/>
      </c>
      <c r="U51" s="44">
        <f>IF(B51="","",SUM(H51,J51,N51,R51,T51,#REF!))</f>
      </c>
      <c r="V51" s="44">
        <f t="shared" si="19"/>
      </c>
      <c r="W51" s="15">
        <f>IF(H51="",0,H51)</f>
        <v>0</v>
      </c>
      <c r="X51" s="15">
        <f>IF(J51="",0,J51)</f>
        <v>0</v>
      </c>
      <c r="Y51" s="15">
        <f>IF(N51="",0,N51)</f>
        <v>0</v>
      </c>
      <c r="Z51" s="15">
        <f>IF(R51="",0,R51)</f>
        <v>0</v>
      </c>
      <c r="AA51" s="15">
        <f>IF(T51="",0,T51)</f>
        <v>0</v>
      </c>
      <c r="AB51" s="15" t="e">
        <f>IF(#REF!="",0,#REF!)</f>
        <v>#REF!</v>
      </c>
    </row>
    <row r="52" spans="1:27" s="23" customFormat="1" ht="12.75" customHeight="1">
      <c r="A52" s="12"/>
      <c r="B52" s="13"/>
      <c r="C52" s="14"/>
      <c r="D52" s="27"/>
      <c r="E52" s="63"/>
      <c r="F52" s="49"/>
      <c r="G52" s="45"/>
      <c r="H52" s="47">
        <f t="shared" si="20"/>
      </c>
      <c r="I52" s="48"/>
      <c r="J52" s="49">
        <f t="shared" si="21"/>
      </c>
      <c r="K52" s="45"/>
      <c r="L52" s="47"/>
      <c r="M52" s="48"/>
      <c r="N52" s="50">
        <f t="shared" si="22"/>
      </c>
      <c r="O52" s="45"/>
      <c r="P52" s="47"/>
      <c r="Q52" s="48"/>
      <c r="R52" s="50">
        <f t="shared" si="23"/>
      </c>
      <c r="S52" s="46"/>
      <c r="T52" s="47">
        <f t="shared" si="24"/>
      </c>
      <c r="U52" s="44">
        <f>IF(B52="","",SUM(H52,J52,N52,R52,T52,#REF!))</f>
      </c>
      <c r="V52" s="44">
        <f t="shared" si="19"/>
      </c>
      <c r="W52" s="37"/>
      <c r="X52" s="37"/>
      <c r="Y52" s="37"/>
      <c r="Z52" s="37"/>
      <c r="AA52" s="37"/>
    </row>
    <row r="53" spans="1:28" s="23" customFormat="1" ht="12.75" customHeight="1">
      <c r="A53" s="12"/>
      <c r="B53" s="13"/>
      <c r="C53" s="14"/>
      <c r="D53" s="27"/>
      <c r="E53" s="63"/>
      <c r="F53" s="49"/>
      <c r="G53" s="45"/>
      <c r="H53" s="47">
        <f t="shared" si="20"/>
      </c>
      <c r="I53" s="48"/>
      <c r="J53" s="49">
        <f t="shared" si="21"/>
      </c>
      <c r="K53" s="45"/>
      <c r="L53" s="47"/>
      <c r="M53" s="48"/>
      <c r="N53" s="50">
        <f t="shared" si="22"/>
      </c>
      <c r="O53" s="45"/>
      <c r="P53" s="47"/>
      <c r="Q53" s="48"/>
      <c r="R53" s="50">
        <f t="shared" si="23"/>
      </c>
      <c r="S53" s="46"/>
      <c r="T53" s="47">
        <f t="shared" si="24"/>
      </c>
      <c r="U53" s="44">
        <f>IF(B53="","",SUM(H53,J53,N53,R53,T53,#REF!))</f>
      </c>
      <c r="V53" s="44">
        <f t="shared" si="19"/>
      </c>
      <c r="W53" s="15">
        <f>IF(H53="",0,H53)</f>
        <v>0</v>
      </c>
      <c r="X53" s="15">
        <f>IF(J53="",0,J53)</f>
        <v>0</v>
      </c>
      <c r="Y53" s="15">
        <f>IF(N53="",0,N53)</f>
        <v>0</v>
      </c>
      <c r="Z53" s="15">
        <f>IF(R53="",0,R53)</f>
        <v>0</v>
      </c>
      <c r="AA53" s="15">
        <f>IF(T53="",0,T53)</f>
        <v>0</v>
      </c>
      <c r="AB53" s="15" t="e">
        <f>IF(#REF!="",0,#REF!)</f>
        <v>#REF!</v>
      </c>
    </row>
    <row r="54" spans="1:28" s="23" customFormat="1" ht="12.75" customHeight="1">
      <c r="A54" s="12"/>
      <c r="B54" s="55"/>
      <c r="C54" s="55"/>
      <c r="D54" s="55"/>
      <c r="E54" s="63"/>
      <c r="F54" s="49"/>
      <c r="G54" s="45"/>
      <c r="H54" s="47">
        <f t="shared" si="20"/>
      </c>
      <c r="I54" s="48"/>
      <c r="J54" s="49">
        <f t="shared" si="21"/>
      </c>
      <c r="K54" s="45"/>
      <c r="L54" s="47"/>
      <c r="M54" s="48"/>
      <c r="N54" s="50">
        <f t="shared" si="22"/>
      </c>
      <c r="O54" s="45"/>
      <c r="P54" s="47"/>
      <c r="Q54" s="48"/>
      <c r="R54" s="50">
        <f t="shared" si="23"/>
      </c>
      <c r="S54" s="46"/>
      <c r="T54" s="47">
        <f t="shared" si="24"/>
      </c>
      <c r="U54" s="44">
        <f>IF(B54="","",SUM(H54,J54,N54,R54,T54,#REF!))</f>
      </c>
      <c r="V54" s="44">
        <f t="shared" si="19"/>
      </c>
      <c r="W54" s="15">
        <f>IF(H54="",0,H54)</f>
        <v>0</v>
      </c>
      <c r="X54" s="15">
        <f>IF(J54="",0,J54)</f>
        <v>0</v>
      </c>
      <c r="Y54" s="15">
        <f>IF(N54="",0,N54)</f>
        <v>0</v>
      </c>
      <c r="Z54" s="15">
        <f>IF(R54="",0,R54)</f>
        <v>0</v>
      </c>
      <c r="AA54" s="15">
        <f>IF(T54="",0,T54)</f>
        <v>0</v>
      </c>
      <c r="AB54" s="15" t="e">
        <f>IF(#REF!="",0,#REF!)</f>
        <v>#REF!</v>
      </c>
    </row>
    <row r="55" spans="1:28" s="23" customFormat="1" ht="12.75" customHeight="1">
      <c r="A55" s="12"/>
      <c r="B55" s="55"/>
      <c r="C55" s="55"/>
      <c r="D55" s="55"/>
      <c r="E55" s="63"/>
      <c r="F55" s="49"/>
      <c r="G55" s="45"/>
      <c r="H55" s="47">
        <f t="shared" si="20"/>
      </c>
      <c r="I55" s="48"/>
      <c r="J55" s="49">
        <f t="shared" si="21"/>
      </c>
      <c r="K55" s="45"/>
      <c r="L55" s="47"/>
      <c r="M55" s="48"/>
      <c r="N55" s="50">
        <f t="shared" si="22"/>
      </c>
      <c r="O55" s="45"/>
      <c r="P55" s="47"/>
      <c r="Q55" s="48"/>
      <c r="R55" s="50">
        <f t="shared" si="23"/>
      </c>
      <c r="S55" s="46"/>
      <c r="T55" s="47">
        <f t="shared" si="24"/>
      </c>
      <c r="U55" s="44">
        <f>IF(B55="","",SUM(H55,J55,N55,R55,T55,#REF!))</f>
      </c>
      <c r="V55" s="44">
        <f t="shared" si="19"/>
      </c>
      <c r="W55" s="15">
        <f>IF(H55="",0,H55)</f>
        <v>0</v>
      </c>
      <c r="X55" s="15">
        <f>IF(J55="",0,J55)</f>
        <v>0</v>
      </c>
      <c r="Y55" s="15">
        <f>IF(N55="",0,N55)</f>
        <v>0</v>
      </c>
      <c r="Z55" s="15">
        <f>IF(R55="",0,R55)</f>
        <v>0</v>
      </c>
      <c r="AA55" s="15">
        <f>IF(T55="",0,T55)</f>
        <v>0</v>
      </c>
      <c r="AB55" s="15" t="e">
        <f>IF(#REF!="",0,#REF!)</f>
        <v>#REF!</v>
      </c>
    </row>
    <row r="56" spans="1:27" s="23" customFormat="1" ht="12.75" customHeight="1">
      <c r="A56" s="12"/>
      <c r="B56" s="13"/>
      <c r="C56" s="14"/>
      <c r="D56" s="27"/>
      <c r="E56" s="63"/>
      <c r="F56" s="49"/>
      <c r="G56" s="45"/>
      <c r="H56" s="47">
        <f t="shared" si="20"/>
      </c>
      <c r="I56" s="48"/>
      <c r="J56" s="49">
        <f t="shared" si="21"/>
      </c>
      <c r="K56" s="45"/>
      <c r="L56" s="47"/>
      <c r="M56" s="48"/>
      <c r="N56" s="50">
        <f t="shared" si="22"/>
      </c>
      <c r="O56" s="45"/>
      <c r="P56" s="47"/>
      <c r="Q56" s="48"/>
      <c r="R56" s="50">
        <f t="shared" si="23"/>
      </c>
      <c r="S56" s="46"/>
      <c r="T56" s="47">
        <f t="shared" si="24"/>
      </c>
      <c r="U56" s="44">
        <f>IF(B56="","",SUM(H56,J56,N56,R56,T56,#REF!))</f>
      </c>
      <c r="V56" s="44">
        <f t="shared" si="19"/>
      </c>
      <c r="W56" s="37"/>
      <c r="X56" s="37"/>
      <c r="Y56" s="37"/>
      <c r="Z56" s="37"/>
      <c r="AA56" s="37"/>
    </row>
    <row r="57" spans="1:27" s="23" customFormat="1" ht="12.75" customHeight="1">
      <c r="A57" s="12"/>
      <c r="B57" s="13"/>
      <c r="C57" s="14"/>
      <c r="D57" s="27"/>
      <c r="E57" s="63"/>
      <c r="F57" s="49"/>
      <c r="G57" s="45"/>
      <c r="H57" s="47">
        <f t="shared" si="20"/>
      </c>
      <c r="I57" s="48"/>
      <c r="J57" s="49">
        <f t="shared" si="21"/>
      </c>
      <c r="K57" s="45"/>
      <c r="L57" s="47"/>
      <c r="M57" s="48"/>
      <c r="N57" s="50">
        <f t="shared" si="22"/>
      </c>
      <c r="O57" s="45"/>
      <c r="P57" s="47"/>
      <c r="Q57" s="48"/>
      <c r="R57" s="50">
        <f t="shared" si="23"/>
      </c>
      <c r="S57" s="46"/>
      <c r="T57" s="47">
        <f t="shared" si="24"/>
      </c>
      <c r="U57" s="44">
        <f>IF(B57="","",SUM(H57,J57,N57,R57,T57,#REF!))</f>
      </c>
      <c r="V57" s="44">
        <f t="shared" si="19"/>
      </c>
      <c r="W57" s="37"/>
      <c r="X57" s="37"/>
      <c r="Y57" s="37"/>
      <c r="Z57" s="37"/>
      <c r="AA57" s="37"/>
    </row>
    <row r="58" spans="1:29" s="23" customFormat="1" ht="12.75" customHeight="1">
      <c r="A58" s="12"/>
      <c r="B58" s="13"/>
      <c r="C58" s="53"/>
      <c r="D58" s="54"/>
      <c r="E58" s="63"/>
      <c r="F58" s="49"/>
      <c r="G58" s="45"/>
      <c r="H58" s="47">
        <f aca="true" t="shared" si="25" ref="H58:H89">IF(G58="","",G$2/(G58)*$X$3)</f>
      </c>
      <c r="I58" s="48"/>
      <c r="J58" s="49">
        <f aca="true" t="shared" si="26" ref="J58:J89">IF(I58="","",I$2/(I58)*$X$3)</f>
      </c>
      <c r="K58" s="45"/>
      <c r="L58" s="47"/>
      <c r="M58" s="48"/>
      <c r="N58" s="50">
        <f aca="true" t="shared" si="27" ref="N58:N89">IF(M58="","",M$2/(M58)*$X$3)</f>
      </c>
      <c r="O58" s="45"/>
      <c r="P58" s="47"/>
      <c r="Q58" s="48"/>
      <c r="R58" s="50">
        <f aca="true" t="shared" si="28" ref="R58:R89">IF(Q58="","",Q$2/(Q58)*$X$3)</f>
      </c>
      <c r="S58" s="46"/>
      <c r="T58" s="47">
        <f aca="true" t="shared" si="29" ref="T58:T89">IF(S58="","",S$2/(S58)*$X$3)</f>
      </c>
      <c r="U58" s="44">
        <f>IF(B58="","",SUM(H58,J58,N58,R58,T58,#REF!))</f>
      </c>
      <c r="V58" s="44">
        <f aca="true" t="shared" si="30" ref="V58:V121">IF(U58="","",IF(COUNT(W58:AB58)&lt;$X$2,U58,IF(COUNT(W58:AB58)=$X$2,U58-MIN(W58:AB58),U58-MIN(W58:AB58)-SMALL(W58:AB58,2)-SMALL(W58:AB58,3))))</f>
      </c>
      <c r="W58" s="15">
        <f>IF(H58="",0,H58)</f>
        <v>0</v>
      </c>
      <c r="X58" s="15">
        <f>IF(J58="",0,J58)</f>
        <v>0</v>
      </c>
      <c r="Y58" s="15">
        <f>IF(N58="",0,N58)</f>
        <v>0</v>
      </c>
      <c r="Z58" s="15">
        <f>IF(R58="",0,R58)</f>
        <v>0</v>
      </c>
      <c r="AA58" s="15">
        <f>IF(T58="",0,T58)</f>
        <v>0</v>
      </c>
      <c r="AB58" s="15" t="e">
        <f>IF(#REF!="",0,#REF!)</f>
        <v>#REF!</v>
      </c>
      <c r="AC58" s="38"/>
    </row>
    <row r="59" spans="1:28" s="23" customFormat="1" ht="12.75" customHeight="1">
      <c r="A59" s="12"/>
      <c r="B59" s="13"/>
      <c r="C59" s="14"/>
      <c r="D59" s="27"/>
      <c r="E59" s="63"/>
      <c r="F59" s="49"/>
      <c r="G59" s="45"/>
      <c r="H59" s="47">
        <f t="shared" si="25"/>
      </c>
      <c r="I59" s="48"/>
      <c r="J59" s="49">
        <f t="shared" si="26"/>
      </c>
      <c r="K59" s="45"/>
      <c r="L59" s="47"/>
      <c r="M59" s="48"/>
      <c r="N59" s="50">
        <f t="shared" si="27"/>
      </c>
      <c r="O59" s="45"/>
      <c r="P59" s="47"/>
      <c r="Q59" s="48"/>
      <c r="R59" s="50">
        <f t="shared" si="28"/>
      </c>
      <c r="S59" s="46"/>
      <c r="T59" s="47">
        <f t="shared" si="29"/>
      </c>
      <c r="U59" s="44">
        <f>IF(B59="","",SUM(H59,J59,N59,R59,T59,#REF!))</f>
      </c>
      <c r="V59" s="44">
        <f t="shared" si="30"/>
      </c>
      <c r="W59" s="15">
        <f>IF(H59="",0,H59)</f>
        <v>0</v>
      </c>
      <c r="X59" s="15">
        <f>IF(J59="",0,J59)</f>
        <v>0</v>
      </c>
      <c r="Y59" s="15">
        <f>IF(N59="",0,N59)</f>
        <v>0</v>
      </c>
      <c r="Z59" s="15">
        <f>IF(R59="",0,R59)</f>
        <v>0</v>
      </c>
      <c r="AA59" s="15">
        <f>IF(T59="",0,T59)</f>
        <v>0</v>
      </c>
      <c r="AB59" s="15" t="e">
        <f>IF(#REF!="",0,#REF!)</f>
        <v>#REF!</v>
      </c>
    </row>
    <row r="60" spans="1:27" s="23" customFormat="1" ht="12.75" customHeight="1">
      <c r="A60" s="12"/>
      <c r="B60" s="13"/>
      <c r="C60" s="14"/>
      <c r="D60" s="27"/>
      <c r="E60" s="63"/>
      <c r="F60" s="49"/>
      <c r="G60" s="45"/>
      <c r="H60" s="47">
        <f t="shared" si="25"/>
      </c>
      <c r="I60" s="48"/>
      <c r="J60" s="49">
        <f t="shared" si="26"/>
      </c>
      <c r="K60" s="45"/>
      <c r="L60" s="47"/>
      <c r="M60" s="48"/>
      <c r="N60" s="50">
        <f t="shared" si="27"/>
      </c>
      <c r="O60" s="45"/>
      <c r="P60" s="47"/>
      <c r="Q60" s="48"/>
      <c r="R60" s="50">
        <f t="shared" si="28"/>
      </c>
      <c r="S60" s="46"/>
      <c r="T60" s="47">
        <f t="shared" si="29"/>
      </c>
      <c r="U60" s="44">
        <f>IF(B60="","",SUM(H60,J60,N60,R60,T60,#REF!))</f>
      </c>
      <c r="V60" s="44">
        <f t="shared" si="30"/>
      </c>
      <c r="W60" s="37"/>
      <c r="X60" s="37"/>
      <c r="Y60" s="37"/>
      <c r="Z60" s="37"/>
      <c r="AA60" s="37"/>
    </row>
    <row r="61" spans="1:27" s="23" customFormat="1" ht="12.75" customHeight="1">
      <c r="A61" s="12"/>
      <c r="B61" s="13"/>
      <c r="C61" s="14"/>
      <c r="D61" s="27"/>
      <c r="E61" s="63"/>
      <c r="F61" s="49"/>
      <c r="G61" s="45"/>
      <c r="H61" s="47">
        <f t="shared" si="25"/>
      </c>
      <c r="I61" s="48"/>
      <c r="J61" s="49">
        <f t="shared" si="26"/>
      </c>
      <c r="K61" s="45"/>
      <c r="L61" s="47"/>
      <c r="M61" s="48"/>
      <c r="N61" s="50">
        <f t="shared" si="27"/>
      </c>
      <c r="O61" s="45"/>
      <c r="P61" s="47"/>
      <c r="Q61" s="48"/>
      <c r="R61" s="50">
        <f t="shared" si="28"/>
      </c>
      <c r="S61" s="46"/>
      <c r="T61" s="47">
        <f t="shared" si="29"/>
      </c>
      <c r="U61" s="44">
        <f>IF(B61="","",SUM(H61,J61,N61,R61,T61,#REF!))</f>
      </c>
      <c r="V61" s="44">
        <f t="shared" si="30"/>
      </c>
      <c r="W61" s="37"/>
      <c r="X61" s="37"/>
      <c r="Y61" s="37"/>
      <c r="Z61" s="37"/>
      <c r="AA61" s="37"/>
    </row>
    <row r="62" spans="1:27" s="23" customFormat="1" ht="12.75" customHeight="1">
      <c r="A62" s="12"/>
      <c r="B62" s="13"/>
      <c r="C62" s="14"/>
      <c r="D62" s="27"/>
      <c r="E62" s="63"/>
      <c r="F62" s="49"/>
      <c r="G62" s="45"/>
      <c r="H62" s="47">
        <f t="shared" si="25"/>
      </c>
      <c r="I62" s="48"/>
      <c r="J62" s="49">
        <f t="shared" si="26"/>
      </c>
      <c r="K62" s="45"/>
      <c r="L62" s="47"/>
      <c r="M62" s="48"/>
      <c r="N62" s="50">
        <f t="shared" si="27"/>
      </c>
      <c r="O62" s="45"/>
      <c r="P62" s="47"/>
      <c r="Q62" s="48"/>
      <c r="R62" s="50">
        <f t="shared" si="28"/>
      </c>
      <c r="S62" s="46"/>
      <c r="T62" s="47">
        <f t="shared" si="29"/>
      </c>
      <c r="U62" s="44">
        <f>IF(B62="","",SUM(H62,J62,N62,R62,T62,#REF!))</f>
      </c>
      <c r="V62" s="44">
        <f t="shared" si="30"/>
      </c>
      <c r="W62" s="37"/>
      <c r="X62" s="37"/>
      <c r="Y62" s="37"/>
      <c r="Z62" s="37"/>
      <c r="AA62" s="37"/>
    </row>
    <row r="63" spans="1:28" s="23" customFormat="1" ht="12.75" customHeight="1">
      <c r="A63" s="12"/>
      <c r="B63" s="13"/>
      <c r="C63" s="14"/>
      <c r="D63" s="27"/>
      <c r="E63" s="63"/>
      <c r="F63" s="49"/>
      <c r="G63" s="45"/>
      <c r="H63" s="47">
        <f t="shared" si="25"/>
      </c>
      <c r="I63" s="48"/>
      <c r="J63" s="49">
        <f t="shared" si="26"/>
      </c>
      <c r="K63" s="45"/>
      <c r="L63" s="47"/>
      <c r="M63" s="48"/>
      <c r="N63" s="50">
        <f t="shared" si="27"/>
      </c>
      <c r="O63" s="45"/>
      <c r="P63" s="47"/>
      <c r="Q63" s="48"/>
      <c r="R63" s="50">
        <f t="shared" si="28"/>
      </c>
      <c r="S63" s="46"/>
      <c r="T63" s="47">
        <f t="shared" si="29"/>
      </c>
      <c r="U63" s="44">
        <f>IF(B63="","",SUM(H63,J63,N63,R63,T63,#REF!))</f>
      </c>
      <c r="V63" s="44">
        <f t="shared" si="30"/>
      </c>
      <c r="W63" s="15">
        <f>IF(H63="",0,H63)</f>
        <v>0</v>
      </c>
      <c r="X63" s="15">
        <f>IF(J63="",0,J63)</f>
        <v>0</v>
      </c>
      <c r="Y63" s="15">
        <f>IF(N63="",0,N63)</f>
        <v>0</v>
      </c>
      <c r="Z63" s="15">
        <f>IF(R63="",0,R63)</f>
        <v>0</v>
      </c>
      <c r="AA63" s="15">
        <f>IF(T63="",0,T63)</f>
        <v>0</v>
      </c>
      <c r="AB63" s="15" t="e">
        <f>IF(#REF!="",0,#REF!)</f>
        <v>#REF!</v>
      </c>
    </row>
    <row r="64" spans="1:27" s="23" customFormat="1" ht="12.75" customHeight="1">
      <c r="A64" s="12"/>
      <c r="B64" s="13"/>
      <c r="C64" s="14"/>
      <c r="D64" s="27"/>
      <c r="E64" s="63"/>
      <c r="F64" s="49"/>
      <c r="G64" s="45"/>
      <c r="H64" s="47">
        <f t="shared" si="25"/>
      </c>
      <c r="I64" s="48"/>
      <c r="J64" s="49">
        <f t="shared" si="26"/>
      </c>
      <c r="K64" s="45"/>
      <c r="L64" s="47"/>
      <c r="M64" s="48"/>
      <c r="N64" s="50">
        <f t="shared" si="27"/>
      </c>
      <c r="O64" s="45"/>
      <c r="P64" s="47"/>
      <c r="Q64" s="48"/>
      <c r="R64" s="50">
        <f t="shared" si="28"/>
      </c>
      <c r="S64" s="46"/>
      <c r="T64" s="47">
        <f t="shared" si="29"/>
      </c>
      <c r="U64" s="44">
        <f>IF(B64="","",SUM(H64,J64,N64,R64,T64,#REF!))</f>
      </c>
      <c r="V64" s="44">
        <f t="shared" si="30"/>
      </c>
      <c r="W64" s="37"/>
      <c r="X64" s="37"/>
      <c r="Y64" s="37"/>
      <c r="Z64" s="37"/>
      <c r="AA64" s="37"/>
    </row>
    <row r="65" spans="1:28" s="23" customFormat="1" ht="12.75" customHeight="1">
      <c r="A65" s="12"/>
      <c r="B65" s="13"/>
      <c r="C65" s="14"/>
      <c r="D65" s="27"/>
      <c r="E65" s="63"/>
      <c r="F65" s="49"/>
      <c r="G65" s="45"/>
      <c r="H65" s="47">
        <f t="shared" si="25"/>
      </c>
      <c r="I65" s="48"/>
      <c r="J65" s="49">
        <f t="shared" si="26"/>
      </c>
      <c r="K65" s="45"/>
      <c r="L65" s="47"/>
      <c r="M65" s="48"/>
      <c r="N65" s="50">
        <f t="shared" si="27"/>
      </c>
      <c r="O65" s="45"/>
      <c r="P65" s="47"/>
      <c r="Q65" s="48"/>
      <c r="R65" s="50">
        <f t="shared" si="28"/>
      </c>
      <c r="S65" s="46"/>
      <c r="T65" s="47">
        <f t="shared" si="29"/>
      </c>
      <c r="U65" s="44">
        <f>IF(B65="","",SUM(H65,J65,N65,R65,T65,#REF!))</f>
      </c>
      <c r="V65" s="44">
        <f t="shared" si="30"/>
      </c>
      <c r="W65" s="15">
        <f>IF(H65="",0,H65)</f>
        <v>0</v>
      </c>
      <c r="X65" s="15">
        <f>IF(J65="",0,J65)</f>
        <v>0</v>
      </c>
      <c r="Y65" s="15">
        <f>IF(N65="",0,N65)</f>
        <v>0</v>
      </c>
      <c r="Z65" s="15">
        <f>IF(R65="",0,R65)</f>
        <v>0</v>
      </c>
      <c r="AA65" s="15">
        <f>IF(T65="",0,T65)</f>
        <v>0</v>
      </c>
      <c r="AB65" s="15" t="e">
        <f>IF(#REF!="",0,#REF!)</f>
        <v>#REF!</v>
      </c>
    </row>
    <row r="66" spans="1:27" s="23" customFormat="1" ht="12.75" customHeight="1">
      <c r="A66" s="12"/>
      <c r="B66" s="13"/>
      <c r="C66" s="13"/>
      <c r="D66" s="27"/>
      <c r="E66" s="63"/>
      <c r="F66" s="49"/>
      <c r="G66" s="45"/>
      <c r="H66" s="47">
        <f t="shared" si="25"/>
      </c>
      <c r="I66" s="48"/>
      <c r="J66" s="49">
        <f t="shared" si="26"/>
      </c>
      <c r="K66" s="45"/>
      <c r="L66" s="47"/>
      <c r="M66" s="48"/>
      <c r="N66" s="50">
        <f t="shared" si="27"/>
      </c>
      <c r="O66" s="45"/>
      <c r="P66" s="47"/>
      <c r="Q66" s="48"/>
      <c r="R66" s="50">
        <f t="shared" si="28"/>
      </c>
      <c r="S66" s="46"/>
      <c r="T66" s="47">
        <f t="shared" si="29"/>
      </c>
      <c r="U66" s="44">
        <f>IF(B66="","",SUM(H66,J66,N66,R66,T66,#REF!))</f>
      </c>
      <c r="V66" s="44">
        <f t="shared" si="30"/>
      </c>
      <c r="W66" s="37"/>
      <c r="X66" s="37"/>
      <c r="Y66" s="37"/>
      <c r="Z66" s="37"/>
      <c r="AA66" s="37"/>
    </row>
    <row r="67" spans="1:29" s="23" customFormat="1" ht="12.75" customHeight="1">
      <c r="A67" s="12"/>
      <c r="B67" s="13"/>
      <c r="C67" s="53"/>
      <c r="D67" s="54"/>
      <c r="E67" s="63"/>
      <c r="F67" s="49"/>
      <c r="G67" s="45"/>
      <c r="H67" s="47">
        <f t="shared" si="25"/>
      </c>
      <c r="I67" s="48"/>
      <c r="J67" s="49">
        <f t="shared" si="26"/>
      </c>
      <c r="K67" s="45"/>
      <c r="L67" s="47"/>
      <c r="M67" s="48"/>
      <c r="N67" s="50">
        <f t="shared" si="27"/>
      </c>
      <c r="O67" s="45"/>
      <c r="P67" s="47"/>
      <c r="Q67" s="48"/>
      <c r="R67" s="50">
        <f t="shared" si="28"/>
      </c>
      <c r="S67" s="46"/>
      <c r="T67" s="47">
        <f t="shared" si="29"/>
      </c>
      <c r="U67" s="44">
        <f>IF(B67="","",SUM(H67,J67,N67,R67,T67,#REF!))</f>
      </c>
      <c r="V67" s="44">
        <f t="shared" si="30"/>
      </c>
      <c r="W67" s="15">
        <f>IF(H67="",0,H67)</f>
        <v>0</v>
      </c>
      <c r="X67" s="15">
        <f>IF(J67="",0,J67)</f>
        <v>0</v>
      </c>
      <c r="Y67" s="15">
        <f>IF(N67="",0,N67)</f>
        <v>0</v>
      </c>
      <c r="Z67" s="15">
        <f>IF(R67="",0,R67)</f>
        <v>0</v>
      </c>
      <c r="AA67" s="15">
        <f>IF(T67="",0,T67)</f>
        <v>0</v>
      </c>
      <c r="AB67" s="15" t="e">
        <f>IF(#REF!="",0,#REF!)</f>
        <v>#REF!</v>
      </c>
      <c r="AC67" s="38"/>
    </row>
    <row r="68" spans="1:27" s="23" customFormat="1" ht="12.75" customHeight="1">
      <c r="A68" s="12"/>
      <c r="B68" s="13"/>
      <c r="C68" s="13"/>
      <c r="D68" s="27"/>
      <c r="E68" s="63"/>
      <c r="F68" s="49"/>
      <c r="G68" s="45"/>
      <c r="H68" s="47">
        <f t="shared" si="25"/>
      </c>
      <c r="I68" s="48"/>
      <c r="J68" s="49">
        <f t="shared" si="26"/>
      </c>
      <c r="K68" s="45"/>
      <c r="L68" s="47"/>
      <c r="M68" s="48"/>
      <c r="N68" s="50">
        <f t="shared" si="27"/>
      </c>
      <c r="O68" s="45"/>
      <c r="P68" s="47"/>
      <c r="Q68" s="48"/>
      <c r="R68" s="50">
        <f t="shared" si="28"/>
      </c>
      <c r="S68" s="46"/>
      <c r="T68" s="47">
        <f t="shared" si="29"/>
      </c>
      <c r="U68" s="44">
        <f>IF(B68="","",SUM(H68,J68,N68,R68,T68,#REF!))</f>
      </c>
      <c r="V68" s="44">
        <f t="shared" si="30"/>
      </c>
      <c r="W68" s="37"/>
      <c r="X68" s="37"/>
      <c r="Y68" s="37"/>
      <c r="Z68" s="37"/>
      <c r="AA68" s="37"/>
    </row>
    <row r="69" spans="1:27" s="23" customFormat="1" ht="12.75" customHeight="1">
      <c r="A69" s="12"/>
      <c r="B69" s="13"/>
      <c r="C69" s="13"/>
      <c r="D69" s="27"/>
      <c r="E69" s="63"/>
      <c r="F69" s="49"/>
      <c r="G69" s="45"/>
      <c r="H69" s="47">
        <f t="shared" si="25"/>
      </c>
      <c r="I69" s="48"/>
      <c r="J69" s="49">
        <f t="shared" si="26"/>
      </c>
      <c r="K69" s="45"/>
      <c r="L69" s="47"/>
      <c r="M69" s="48"/>
      <c r="N69" s="50">
        <f t="shared" si="27"/>
      </c>
      <c r="O69" s="45"/>
      <c r="P69" s="47"/>
      <c r="Q69" s="48"/>
      <c r="R69" s="50">
        <f t="shared" si="28"/>
      </c>
      <c r="S69" s="46"/>
      <c r="T69" s="47">
        <f t="shared" si="29"/>
      </c>
      <c r="U69" s="44">
        <f>IF(B69="","",SUM(H69,J69,N69,R69,T69,#REF!))</f>
      </c>
      <c r="V69" s="44">
        <f t="shared" si="30"/>
      </c>
      <c r="W69" s="37"/>
      <c r="X69" s="37"/>
      <c r="Y69" s="37"/>
      <c r="Z69" s="37"/>
      <c r="AA69" s="37"/>
    </row>
    <row r="70" spans="1:27" s="23" customFormat="1" ht="12.75" customHeight="1">
      <c r="A70" s="12"/>
      <c r="B70" s="13"/>
      <c r="C70" s="13"/>
      <c r="D70" s="27"/>
      <c r="E70" s="63"/>
      <c r="F70" s="49"/>
      <c r="G70" s="45"/>
      <c r="H70" s="47">
        <f t="shared" si="25"/>
      </c>
      <c r="I70" s="48"/>
      <c r="J70" s="49">
        <f t="shared" si="26"/>
      </c>
      <c r="K70" s="45"/>
      <c r="L70" s="47"/>
      <c r="M70" s="48"/>
      <c r="N70" s="50">
        <f t="shared" si="27"/>
      </c>
      <c r="O70" s="45"/>
      <c r="P70" s="47"/>
      <c r="Q70" s="48"/>
      <c r="R70" s="50">
        <f t="shared" si="28"/>
      </c>
      <c r="S70" s="46"/>
      <c r="T70" s="47">
        <f t="shared" si="29"/>
      </c>
      <c r="U70" s="44">
        <f>IF(B70="","",SUM(H70,J70,N70,R70,T70,#REF!))</f>
      </c>
      <c r="V70" s="44">
        <f t="shared" si="30"/>
      </c>
      <c r="W70" s="37"/>
      <c r="X70" s="37"/>
      <c r="Y70" s="37"/>
      <c r="Z70" s="37"/>
      <c r="AA70" s="37"/>
    </row>
    <row r="71" spans="1:27" s="23" customFormat="1" ht="12.75" customHeight="1">
      <c r="A71" s="12"/>
      <c r="B71" s="13"/>
      <c r="C71" s="13"/>
      <c r="D71" s="27"/>
      <c r="E71" s="63"/>
      <c r="F71" s="49"/>
      <c r="G71" s="45"/>
      <c r="H71" s="47">
        <f t="shared" si="25"/>
      </c>
      <c r="I71" s="48"/>
      <c r="J71" s="49">
        <f t="shared" si="26"/>
      </c>
      <c r="K71" s="45"/>
      <c r="L71" s="47"/>
      <c r="M71" s="48"/>
      <c r="N71" s="50">
        <f t="shared" si="27"/>
      </c>
      <c r="O71" s="45"/>
      <c r="P71" s="47"/>
      <c r="Q71" s="48"/>
      <c r="R71" s="50">
        <f t="shared" si="28"/>
      </c>
      <c r="S71" s="46"/>
      <c r="T71" s="47">
        <f t="shared" si="29"/>
      </c>
      <c r="U71" s="44">
        <f>IF(B71="","",SUM(H71,J71,N71,R71,T71,#REF!))</f>
      </c>
      <c r="V71" s="44">
        <f t="shared" si="30"/>
      </c>
      <c r="W71" s="37"/>
      <c r="X71" s="37"/>
      <c r="Y71" s="37"/>
      <c r="Z71" s="37"/>
      <c r="AA71" s="37"/>
    </row>
    <row r="72" spans="1:28" s="23" customFormat="1" ht="12.75" customHeight="1">
      <c r="A72" s="12"/>
      <c r="B72" s="13"/>
      <c r="C72" s="14"/>
      <c r="D72" s="27"/>
      <c r="E72" s="63"/>
      <c r="F72" s="49"/>
      <c r="G72" s="45"/>
      <c r="H72" s="47">
        <f t="shared" si="25"/>
      </c>
      <c r="I72" s="48"/>
      <c r="J72" s="49">
        <f t="shared" si="26"/>
      </c>
      <c r="K72" s="45"/>
      <c r="L72" s="47"/>
      <c r="M72" s="48"/>
      <c r="N72" s="50">
        <f t="shared" si="27"/>
      </c>
      <c r="O72" s="45"/>
      <c r="P72" s="47"/>
      <c r="Q72" s="48"/>
      <c r="R72" s="50">
        <f t="shared" si="28"/>
      </c>
      <c r="S72" s="46"/>
      <c r="T72" s="47">
        <f t="shared" si="29"/>
      </c>
      <c r="U72" s="44">
        <f>IF(B72="","",SUM(H72,J72,N72,R72,T72,#REF!))</f>
      </c>
      <c r="V72" s="44">
        <f t="shared" si="30"/>
      </c>
      <c r="W72" s="15">
        <f>IF(H72="",0,H72)</f>
        <v>0</v>
      </c>
      <c r="X72" s="15">
        <f>IF(J72="",0,J72)</f>
        <v>0</v>
      </c>
      <c r="Y72" s="15">
        <f>IF(N72="",0,N72)</f>
        <v>0</v>
      </c>
      <c r="Z72" s="15">
        <f>IF(R72="",0,R72)</f>
        <v>0</v>
      </c>
      <c r="AA72" s="15">
        <f>IF(T72="",0,T72)</f>
        <v>0</v>
      </c>
      <c r="AB72" s="15" t="e">
        <f>IF(#REF!="",0,#REF!)</f>
        <v>#REF!</v>
      </c>
    </row>
    <row r="73" spans="1:27" s="23" customFormat="1" ht="12.75" customHeight="1">
      <c r="A73" s="12"/>
      <c r="B73" s="13"/>
      <c r="C73" s="13"/>
      <c r="D73" s="27"/>
      <c r="E73" s="63"/>
      <c r="F73" s="49"/>
      <c r="G73" s="45"/>
      <c r="H73" s="47">
        <f t="shared" si="25"/>
      </c>
      <c r="I73" s="48"/>
      <c r="J73" s="49">
        <f t="shared" si="26"/>
      </c>
      <c r="K73" s="45"/>
      <c r="L73" s="47"/>
      <c r="M73" s="48"/>
      <c r="N73" s="50">
        <f t="shared" si="27"/>
      </c>
      <c r="O73" s="45"/>
      <c r="P73" s="47"/>
      <c r="Q73" s="48"/>
      <c r="R73" s="50">
        <f t="shared" si="28"/>
      </c>
      <c r="S73" s="46"/>
      <c r="T73" s="47">
        <f t="shared" si="29"/>
      </c>
      <c r="U73" s="44">
        <f>IF(B73="","",SUM(H73,J73,N73,R73,T73,#REF!))</f>
      </c>
      <c r="V73" s="44">
        <f t="shared" si="30"/>
      </c>
      <c r="W73" s="37"/>
      <c r="X73" s="37"/>
      <c r="Y73" s="37"/>
      <c r="Z73" s="37"/>
      <c r="AA73" s="37"/>
    </row>
    <row r="74" spans="1:27" s="23" customFormat="1" ht="12.75" customHeight="1">
      <c r="A74" s="12"/>
      <c r="B74" s="13"/>
      <c r="C74" s="14"/>
      <c r="D74" s="27"/>
      <c r="E74" s="63"/>
      <c r="F74" s="49"/>
      <c r="G74" s="45"/>
      <c r="H74" s="47">
        <f t="shared" si="25"/>
      </c>
      <c r="I74" s="48"/>
      <c r="J74" s="49">
        <f t="shared" si="26"/>
      </c>
      <c r="K74" s="45"/>
      <c r="L74" s="47"/>
      <c r="M74" s="48"/>
      <c r="N74" s="50">
        <f t="shared" si="27"/>
      </c>
      <c r="O74" s="45"/>
      <c r="P74" s="47"/>
      <c r="Q74" s="48"/>
      <c r="R74" s="50">
        <f t="shared" si="28"/>
      </c>
      <c r="S74" s="46"/>
      <c r="T74" s="47">
        <f t="shared" si="29"/>
      </c>
      <c r="U74" s="44">
        <f>IF(B74="","",SUM(H74,J74,N74,R74,T74,#REF!))</f>
      </c>
      <c r="V74" s="44">
        <f t="shared" si="30"/>
      </c>
      <c r="W74" s="37"/>
      <c r="X74" s="37"/>
      <c r="Y74" s="37"/>
      <c r="Z74" s="37"/>
      <c r="AA74" s="37"/>
    </row>
    <row r="75" spans="1:29" s="23" customFormat="1" ht="12.75" customHeight="1">
      <c r="A75" s="12"/>
      <c r="B75" s="13"/>
      <c r="C75" s="53"/>
      <c r="D75" s="54"/>
      <c r="E75" s="63"/>
      <c r="F75" s="49"/>
      <c r="G75" s="45"/>
      <c r="H75" s="47">
        <f t="shared" si="25"/>
      </c>
      <c r="I75" s="48"/>
      <c r="J75" s="49">
        <f t="shared" si="26"/>
      </c>
      <c r="K75" s="45"/>
      <c r="L75" s="47"/>
      <c r="M75" s="48"/>
      <c r="N75" s="50">
        <f t="shared" si="27"/>
      </c>
      <c r="O75" s="45"/>
      <c r="P75" s="47"/>
      <c r="Q75" s="48"/>
      <c r="R75" s="50">
        <f t="shared" si="28"/>
      </c>
      <c r="S75" s="46"/>
      <c r="T75" s="47">
        <f t="shared" si="29"/>
      </c>
      <c r="U75" s="44">
        <f>IF(B75="","",SUM(H75,J75,N75,R75,T75,#REF!))</f>
      </c>
      <c r="V75" s="44">
        <f t="shared" si="30"/>
      </c>
      <c r="W75" s="15">
        <f>IF(H75="",0,H75)</f>
        <v>0</v>
      </c>
      <c r="X75" s="15">
        <f>IF(J75="",0,J75)</f>
        <v>0</v>
      </c>
      <c r="Y75" s="15">
        <f>IF(N75="",0,N75)</f>
        <v>0</v>
      </c>
      <c r="Z75" s="15">
        <f>IF(R75="",0,R75)</f>
        <v>0</v>
      </c>
      <c r="AA75" s="15">
        <f>IF(T75="",0,T75)</f>
        <v>0</v>
      </c>
      <c r="AB75" s="15" t="e">
        <f>IF(#REF!="",0,#REF!)</f>
        <v>#REF!</v>
      </c>
      <c r="AC75" s="38"/>
    </row>
    <row r="76" spans="1:29" s="23" customFormat="1" ht="12.75" customHeight="1">
      <c r="A76" s="12"/>
      <c r="B76" s="13"/>
      <c r="C76" s="53"/>
      <c r="D76" s="54"/>
      <c r="E76" s="63"/>
      <c r="F76" s="49"/>
      <c r="G76" s="45"/>
      <c r="H76" s="47">
        <f t="shared" si="25"/>
      </c>
      <c r="I76" s="48"/>
      <c r="J76" s="49">
        <f t="shared" si="26"/>
      </c>
      <c r="K76" s="45"/>
      <c r="L76" s="47"/>
      <c r="M76" s="48"/>
      <c r="N76" s="50">
        <f t="shared" si="27"/>
      </c>
      <c r="O76" s="45"/>
      <c r="P76" s="47"/>
      <c r="Q76" s="48"/>
      <c r="R76" s="50">
        <f t="shared" si="28"/>
      </c>
      <c r="S76" s="46"/>
      <c r="T76" s="47">
        <f t="shared" si="29"/>
      </c>
      <c r="U76" s="44">
        <f>IF(B76="","",SUM(H76,J76,N76,R76,T76,#REF!))</f>
      </c>
      <c r="V76" s="44">
        <f t="shared" si="30"/>
      </c>
      <c r="W76" s="15">
        <f>IF(H76="",0,H76)</f>
        <v>0</v>
      </c>
      <c r="X76" s="15">
        <f>IF(J76="",0,J76)</f>
        <v>0</v>
      </c>
      <c r="Y76" s="15">
        <f>IF(N76="",0,N76)</f>
        <v>0</v>
      </c>
      <c r="Z76" s="15">
        <f>IF(R76="",0,R76)</f>
        <v>0</v>
      </c>
      <c r="AA76" s="15">
        <f>IF(T76="",0,T76)</f>
        <v>0</v>
      </c>
      <c r="AB76" s="15" t="e">
        <f>IF(#REF!="",0,#REF!)</f>
        <v>#REF!</v>
      </c>
      <c r="AC76" s="38"/>
    </row>
    <row r="77" spans="1:27" s="23" customFormat="1" ht="12.75" customHeight="1">
      <c r="A77" s="12"/>
      <c r="B77" s="13"/>
      <c r="C77" s="14"/>
      <c r="D77" s="27"/>
      <c r="E77" s="63"/>
      <c r="F77" s="49"/>
      <c r="G77" s="45"/>
      <c r="H77" s="47">
        <f t="shared" si="25"/>
      </c>
      <c r="I77" s="48"/>
      <c r="J77" s="49">
        <f t="shared" si="26"/>
      </c>
      <c r="K77" s="45"/>
      <c r="L77" s="47"/>
      <c r="M77" s="48"/>
      <c r="N77" s="50">
        <f t="shared" si="27"/>
      </c>
      <c r="O77" s="45"/>
      <c r="P77" s="47"/>
      <c r="Q77" s="48"/>
      <c r="R77" s="50">
        <f t="shared" si="28"/>
      </c>
      <c r="S77" s="46"/>
      <c r="T77" s="47">
        <f t="shared" si="29"/>
      </c>
      <c r="U77" s="44">
        <f>IF(B77="","",SUM(H77,J77,N77,R77,T77,#REF!))</f>
      </c>
      <c r="V77" s="44">
        <f t="shared" si="30"/>
      </c>
      <c r="W77" s="37"/>
      <c r="X77" s="37"/>
      <c r="Y77" s="37"/>
      <c r="Z77" s="37"/>
      <c r="AA77" s="37"/>
    </row>
    <row r="78" spans="1:27" s="23" customFormat="1" ht="12.75" customHeight="1">
      <c r="A78" s="12"/>
      <c r="B78" s="13"/>
      <c r="C78" s="14"/>
      <c r="D78" s="27"/>
      <c r="E78" s="63"/>
      <c r="F78" s="49"/>
      <c r="G78" s="45"/>
      <c r="H78" s="47">
        <f t="shared" si="25"/>
      </c>
      <c r="I78" s="48"/>
      <c r="J78" s="49">
        <f t="shared" si="26"/>
      </c>
      <c r="K78" s="45"/>
      <c r="L78" s="47"/>
      <c r="M78" s="48"/>
      <c r="N78" s="50">
        <f t="shared" si="27"/>
      </c>
      <c r="O78" s="45"/>
      <c r="P78" s="47"/>
      <c r="Q78" s="48"/>
      <c r="R78" s="50">
        <f t="shared" si="28"/>
      </c>
      <c r="S78" s="46"/>
      <c r="T78" s="47">
        <f t="shared" si="29"/>
      </c>
      <c r="U78" s="44">
        <f>IF(B78="","",SUM(H78,J78,N78,R78,T78,#REF!))</f>
      </c>
      <c r="V78" s="44">
        <f t="shared" si="30"/>
      </c>
      <c r="W78" s="37"/>
      <c r="X78" s="37"/>
      <c r="Y78" s="37"/>
      <c r="Z78" s="37"/>
      <c r="AA78" s="37"/>
    </row>
    <row r="79" spans="1:27" s="23" customFormat="1" ht="12.75" customHeight="1">
      <c r="A79" s="12"/>
      <c r="B79" s="13"/>
      <c r="C79" s="14"/>
      <c r="D79" s="27"/>
      <c r="E79" s="63"/>
      <c r="F79" s="49"/>
      <c r="G79" s="45"/>
      <c r="H79" s="47">
        <f t="shared" si="25"/>
      </c>
      <c r="I79" s="48"/>
      <c r="J79" s="49">
        <f t="shared" si="26"/>
      </c>
      <c r="K79" s="45"/>
      <c r="L79" s="47"/>
      <c r="M79" s="48"/>
      <c r="N79" s="50">
        <f t="shared" si="27"/>
      </c>
      <c r="O79" s="45"/>
      <c r="P79" s="47"/>
      <c r="Q79" s="48"/>
      <c r="R79" s="50">
        <f t="shared" si="28"/>
      </c>
      <c r="S79" s="46"/>
      <c r="T79" s="47">
        <f t="shared" si="29"/>
      </c>
      <c r="U79" s="44">
        <f>IF(B79="","",SUM(H79,J79,N79,R79,T79,#REF!))</f>
      </c>
      <c r="V79" s="44">
        <f t="shared" si="30"/>
      </c>
      <c r="W79" s="37"/>
      <c r="X79" s="37"/>
      <c r="Y79" s="37"/>
      <c r="Z79" s="37"/>
      <c r="AA79" s="37"/>
    </row>
    <row r="80" spans="1:27" s="23" customFormat="1" ht="12.75" customHeight="1">
      <c r="A80" s="12"/>
      <c r="B80" s="13"/>
      <c r="C80" s="14"/>
      <c r="D80" s="27"/>
      <c r="E80" s="63"/>
      <c r="F80" s="49"/>
      <c r="G80" s="45"/>
      <c r="H80" s="47">
        <f t="shared" si="25"/>
      </c>
      <c r="I80" s="48"/>
      <c r="J80" s="49">
        <f t="shared" si="26"/>
      </c>
      <c r="K80" s="45"/>
      <c r="L80" s="47"/>
      <c r="M80" s="48"/>
      <c r="N80" s="50">
        <f t="shared" si="27"/>
      </c>
      <c r="O80" s="45"/>
      <c r="P80" s="47"/>
      <c r="Q80" s="48"/>
      <c r="R80" s="50">
        <f t="shared" si="28"/>
      </c>
      <c r="S80" s="46"/>
      <c r="T80" s="47">
        <f t="shared" si="29"/>
      </c>
      <c r="U80" s="44">
        <f>IF(B80="","",SUM(H80,J80,N80,R80,T80,#REF!))</f>
      </c>
      <c r="V80" s="44">
        <f t="shared" si="30"/>
      </c>
      <c r="W80" s="37"/>
      <c r="X80" s="37"/>
      <c r="Y80" s="37"/>
      <c r="Z80" s="37"/>
      <c r="AA80" s="37"/>
    </row>
    <row r="81" spans="1:28" s="23" customFormat="1" ht="12.75" customHeight="1">
      <c r="A81" s="12"/>
      <c r="B81" s="55"/>
      <c r="C81" s="55"/>
      <c r="D81" s="55"/>
      <c r="E81" s="63"/>
      <c r="F81" s="49"/>
      <c r="G81" s="45"/>
      <c r="H81" s="47">
        <f t="shared" si="25"/>
      </c>
      <c r="I81" s="48"/>
      <c r="J81" s="49">
        <f t="shared" si="26"/>
      </c>
      <c r="K81" s="45"/>
      <c r="L81" s="47"/>
      <c r="M81" s="48"/>
      <c r="N81" s="50">
        <f t="shared" si="27"/>
      </c>
      <c r="O81" s="45"/>
      <c r="P81" s="47"/>
      <c r="Q81" s="48"/>
      <c r="R81" s="50">
        <f t="shared" si="28"/>
      </c>
      <c r="S81" s="46"/>
      <c r="T81" s="47">
        <f t="shared" si="29"/>
      </c>
      <c r="U81" s="44">
        <f>IF(B81="","",SUM(H81,J81,N81,R81,T81,#REF!))</f>
      </c>
      <c r="V81" s="44">
        <f t="shared" si="30"/>
      </c>
      <c r="W81" s="15">
        <f>IF(H81="",0,H81)</f>
        <v>0</v>
      </c>
      <c r="X81" s="15">
        <f>IF(J81="",0,J81)</f>
        <v>0</v>
      </c>
      <c r="Y81" s="15">
        <f>IF(N81="",0,N81)</f>
        <v>0</v>
      </c>
      <c r="Z81" s="15">
        <f>IF(R81="",0,R81)</f>
        <v>0</v>
      </c>
      <c r="AA81" s="15">
        <f>IF(T81="",0,T81)</f>
        <v>0</v>
      </c>
      <c r="AB81" s="15" t="e">
        <f>IF(#REF!="",0,#REF!)</f>
        <v>#REF!</v>
      </c>
    </row>
    <row r="82" spans="1:27" s="23" customFormat="1" ht="12.75" customHeight="1">
      <c r="A82" s="12"/>
      <c r="B82" s="13"/>
      <c r="C82" s="14"/>
      <c r="D82" s="27"/>
      <c r="E82" s="63"/>
      <c r="F82" s="49"/>
      <c r="G82" s="45"/>
      <c r="H82" s="47">
        <f t="shared" si="25"/>
      </c>
      <c r="I82" s="48"/>
      <c r="J82" s="49">
        <f t="shared" si="26"/>
      </c>
      <c r="K82" s="45"/>
      <c r="L82" s="47"/>
      <c r="M82" s="48"/>
      <c r="N82" s="50">
        <f t="shared" si="27"/>
      </c>
      <c r="O82" s="45"/>
      <c r="P82" s="47"/>
      <c r="Q82" s="48"/>
      <c r="R82" s="50">
        <f t="shared" si="28"/>
      </c>
      <c r="S82" s="46"/>
      <c r="T82" s="47">
        <f t="shared" si="29"/>
      </c>
      <c r="U82" s="44">
        <f>IF(B82="","",SUM(H82,J82,N82,R82,T82,#REF!))</f>
      </c>
      <c r="V82" s="44">
        <f t="shared" si="30"/>
      </c>
      <c r="W82" s="37"/>
      <c r="X82" s="37"/>
      <c r="Y82" s="37"/>
      <c r="Z82" s="37"/>
      <c r="AA82" s="37"/>
    </row>
    <row r="83" spans="1:28" s="23" customFormat="1" ht="12.75" customHeight="1">
      <c r="A83" s="12"/>
      <c r="B83" s="13"/>
      <c r="C83" s="53"/>
      <c r="D83" s="54"/>
      <c r="E83" s="63"/>
      <c r="F83" s="49"/>
      <c r="G83" s="45"/>
      <c r="H83" s="47">
        <f t="shared" si="25"/>
      </c>
      <c r="I83" s="48"/>
      <c r="J83" s="49">
        <f t="shared" si="26"/>
      </c>
      <c r="K83" s="45"/>
      <c r="L83" s="47"/>
      <c r="M83" s="48"/>
      <c r="N83" s="50">
        <f t="shared" si="27"/>
      </c>
      <c r="O83" s="45"/>
      <c r="P83" s="47"/>
      <c r="Q83" s="48"/>
      <c r="R83" s="50">
        <f t="shared" si="28"/>
      </c>
      <c r="S83" s="46"/>
      <c r="T83" s="47">
        <f t="shared" si="29"/>
      </c>
      <c r="U83" s="44">
        <f>IF(B83="","",SUM(H83,J83,N83,R83,T83,#REF!))</f>
      </c>
      <c r="V83" s="44">
        <f t="shared" si="30"/>
      </c>
      <c r="W83" s="15">
        <f>IF(H83="",0,H83)</f>
        <v>0</v>
      </c>
      <c r="X83" s="15">
        <f>IF(J83="",0,J83)</f>
        <v>0</v>
      </c>
      <c r="Y83" s="15">
        <f>IF(N83="",0,N83)</f>
        <v>0</v>
      </c>
      <c r="Z83" s="15">
        <f>IF(R83="",0,R83)</f>
        <v>0</v>
      </c>
      <c r="AA83" s="15">
        <f>IF(T83="",0,T83)</f>
        <v>0</v>
      </c>
      <c r="AB83" s="15" t="e">
        <f>IF(#REF!="",0,#REF!)</f>
        <v>#REF!</v>
      </c>
    </row>
    <row r="84" spans="1:28" s="23" customFormat="1" ht="12.75" customHeight="1">
      <c r="A84" s="12"/>
      <c r="B84" s="55"/>
      <c r="C84" s="55"/>
      <c r="D84" s="55"/>
      <c r="E84" s="63"/>
      <c r="F84" s="49"/>
      <c r="G84" s="45"/>
      <c r="H84" s="47">
        <f t="shared" si="25"/>
      </c>
      <c r="I84" s="48"/>
      <c r="J84" s="49">
        <f t="shared" si="26"/>
      </c>
      <c r="K84" s="45"/>
      <c r="L84" s="47"/>
      <c r="M84" s="48"/>
      <c r="N84" s="50">
        <f t="shared" si="27"/>
      </c>
      <c r="O84" s="45"/>
      <c r="P84" s="47"/>
      <c r="Q84" s="48"/>
      <c r="R84" s="50">
        <f t="shared" si="28"/>
      </c>
      <c r="S84" s="46"/>
      <c r="T84" s="47">
        <f t="shared" si="29"/>
      </c>
      <c r="U84" s="44">
        <f>IF(B84="","",SUM(H84,J84,N84,R84,T84,#REF!))</f>
      </c>
      <c r="V84" s="44">
        <f t="shared" si="30"/>
      </c>
      <c r="W84" s="15">
        <f>IF(H84="",0,H84)</f>
        <v>0</v>
      </c>
      <c r="X84" s="15">
        <f>IF(J84="",0,J84)</f>
        <v>0</v>
      </c>
      <c r="Y84" s="15">
        <f>IF(N84="",0,N84)</f>
        <v>0</v>
      </c>
      <c r="Z84" s="15">
        <f>IF(R84="",0,R84)</f>
        <v>0</v>
      </c>
      <c r="AA84" s="15">
        <f>IF(T84="",0,T84)</f>
        <v>0</v>
      </c>
      <c r="AB84" s="15" t="e">
        <f>IF(#REF!="",0,#REF!)</f>
        <v>#REF!</v>
      </c>
    </row>
    <row r="85" spans="1:28" s="23" customFormat="1" ht="12.75" customHeight="1">
      <c r="A85" s="12"/>
      <c r="B85" s="13"/>
      <c r="C85" s="53"/>
      <c r="D85" s="54"/>
      <c r="E85" s="63"/>
      <c r="F85" s="49"/>
      <c r="G85" s="45"/>
      <c r="H85" s="47">
        <f t="shared" si="25"/>
      </c>
      <c r="I85" s="48"/>
      <c r="J85" s="49">
        <f t="shared" si="26"/>
      </c>
      <c r="K85" s="45"/>
      <c r="L85" s="47"/>
      <c r="M85" s="48"/>
      <c r="N85" s="50">
        <f t="shared" si="27"/>
      </c>
      <c r="O85" s="45"/>
      <c r="P85" s="47"/>
      <c r="Q85" s="48"/>
      <c r="R85" s="50">
        <f t="shared" si="28"/>
      </c>
      <c r="S85" s="46"/>
      <c r="T85" s="47">
        <f t="shared" si="29"/>
      </c>
      <c r="U85" s="44">
        <f>IF(B85="","",SUM(H85,J85,N85,R85,T85,#REF!))</f>
      </c>
      <c r="V85" s="44">
        <f t="shared" si="30"/>
      </c>
      <c r="W85" s="15">
        <f>IF(H85="",0,H85)</f>
        <v>0</v>
      </c>
      <c r="X85" s="15">
        <f>IF(J85="",0,J85)</f>
        <v>0</v>
      </c>
      <c r="Y85" s="15">
        <f>IF(N85="",0,N85)</f>
        <v>0</v>
      </c>
      <c r="Z85" s="15">
        <f>IF(R85="",0,R85)</f>
        <v>0</v>
      </c>
      <c r="AA85" s="15">
        <f>IF(T85="",0,T85)</f>
        <v>0</v>
      </c>
      <c r="AB85" s="15" t="e">
        <f>IF(#REF!="",0,#REF!)</f>
        <v>#REF!</v>
      </c>
    </row>
    <row r="86" spans="1:28" s="23" customFormat="1" ht="12.75" customHeight="1">
      <c r="A86" s="12"/>
      <c r="B86" s="13"/>
      <c r="C86" s="14"/>
      <c r="D86" s="27"/>
      <c r="E86" s="63"/>
      <c r="F86" s="49"/>
      <c r="G86" s="45"/>
      <c r="H86" s="47">
        <f t="shared" si="25"/>
      </c>
      <c r="I86" s="48"/>
      <c r="J86" s="49">
        <f t="shared" si="26"/>
      </c>
      <c r="K86" s="45"/>
      <c r="L86" s="47"/>
      <c r="M86" s="48"/>
      <c r="N86" s="50">
        <f t="shared" si="27"/>
      </c>
      <c r="O86" s="45"/>
      <c r="P86" s="47"/>
      <c r="Q86" s="48"/>
      <c r="R86" s="50">
        <f t="shared" si="28"/>
      </c>
      <c r="S86" s="46"/>
      <c r="T86" s="47">
        <f t="shared" si="29"/>
      </c>
      <c r="U86" s="44">
        <f>IF(B86="","",SUM(H86,J86,N86,R86,T86,#REF!))</f>
      </c>
      <c r="V86" s="44">
        <f t="shared" si="30"/>
      </c>
      <c r="W86" s="15">
        <f>IF(H86="",0,H86)</f>
        <v>0</v>
      </c>
      <c r="X86" s="15">
        <f>IF(J86="",0,J86)</f>
        <v>0</v>
      </c>
      <c r="Y86" s="15">
        <f>IF(N86="",0,N86)</f>
        <v>0</v>
      </c>
      <c r="Z86" s="15">
        <f>IF(R86="",0,R86)</f>
        <v>0</v>
      </c>
      <c r="AA86" s="15">
        <f>IF(T86="",0,T86)</f>
        <v>0</v>
      </c>
      <c r="AB86" s="15" t="e">
        <f>IF(#REF!="",0,#REF!)</f>
        <v>#REF!</v>
      </c>
    </row>
    <row r="87" spans="1:27" s="23" customFormat="1" ht="12.75" customHeight="1">
      <c r="A87" s="12"/>
      <c r="B87" s="13"/>
      <c r="C87" s="14"/>
      <c r="D87" s="27"/>
      <c r="E87" s="63"/>
      <c r="F87" s="49"/>
      <c r="G87" s="45"/>
      <c r="H87" s="47">
        <f t="shared" si="25"/>
      </c>
      <c r="I87" s="48"/>
      <c r="J87" s="49">
        <f t="shared" si="26"/>
      </c>
      <c r="K87" s="45"/>
      <c r="L87" s="47"/>
      <c r="M87" s="48"/>
      <c r="N87" s="50">
        <f t="shared" si="27"/>
      </c>
      <c r="O87" s="45"/>
      <c r="P87" s="47"/>
      <c r="Q87" s="48"/>
      <c r="R87" s="50">
        <f t="shared" si="28"/>
      </c>
      <c r="S87" s="46"/>
      <c r="T87" s="47">
        <f t="shared" si="29"/>
      </c>
      <c r="U87" s="44">
        <f>IF(B87="","",SUM(H87,J87,N87,R87,T87,#REF!))</f>
      </c>
      <c r="V87" s="44">
        <f t="shared" si="30"/>
      </c>
      <c r="W87" s="37"/>
      <c r="X87" s="37"/>
      <c r="Y87" s="37"/>
      <c r="Z87" s="37"/>
      <c r="AA87" s="37"/>
    </row>
    <row r="88" spans="1:27" s="23" customFormat="1" ht="12.75" customHeight="1">
      <c r="A88" s="12"/>
      <c r="B88" s="13"/>
      <c r="C88" s="14"/>
      <c r="D88" s="27"/>
      <c r="E88" s="63"/>
      <c r="F88" s="49"/>
      <c r="G88" s="45"/>
      <c r="H88" s="47">
        <f t="shared" si="25"/>
      </c>
      <c r="I88" s="48"/>
      <c r="J88" s="49">
        <f t="shared" si="26"/>
      </c>
      <c r="K88" s="45"/>
      <c r="L88" s="47"/>
      <c r="M88" s="48"/>
      <c r="N88" s="50">
        <f t="shared" si="27"/>
      </c>
      <c r="O88" s="45"/>
      <c r="P88" s="47"/>
      <c r="Q88" s="48"/>
      <c r="R88" s="50">
        <f t="shared" si="28"/>
      </c>
      <c r="S88" s="46"/>
      <c r="T88" s="47">
        <f t="shared" si="29"/>
      </c>
      <c r="U88" s="44">
        <f>IF(B88="","",SUM(H88,J88,N88,R88,T88,#REF!))</f>
      </c>
      <c r="V88" s="44">
        <f t="shared" si="30"/>
      </c>
      <c r="W88" s="37"/>
      <c r="X88" s="37"/>
      <c r="Y88" s="37"/>
      <c r="Z88" s="37"/>
      <c r="AA88" s="37"/>
    </row>
    <row r="89" spans="1:27" s="23" customFormat="1" ht="12.75" customHeight="1">
      <c r="A89" s="12"/>
      <c r="B89" s="13"/>
      <c r="C89" s="14"/>
      <c r="D89" s="27"/>
      <c r="E89" s="63"/>
      <c r="F89" s="49"/>
      <c r="G89" s="45"/>
      <c r="H89" s="47">
        <f t="shared" si="25"/>
      </c>
      <c r="I89" s="48"/>
      <c r="J89" s="49">
        <f t="shared" si="26"/>
      </c>
      <c r="K89" s="45"/>
      <c r="L89" s="47"/>
      <c r="M89" s="48"/>
      <c r="N89" s="50">
        <f t="shared" si="27"/>
      </c>
      <c r="O89" s="45"/>
      <c r="P89" s="47"/>
      <c r="Q89" s="48"/>
      <c r="R89" s="50">
        <f t="shared" si="28"/>
      </c>
      <c r="S89" s="46"/>
      <c r="T89" s="47">
        <f t="shared" si="29"/>
      </c>
      <c r="U89" s="44">
        <f>IF(B89="","",SUM(H89,J89,N89,R89,T89,#REF!))</f>
      </c>
      <c r="V89" s="44">
        <f t="shared" si="30"/>
      </c>
      <c r="W89" s="37"/>
      <c r="X89" s="37"/>
      <c r="Y89" s="37"/>
      <c r="Z89" s="37"/>
      <c r="AA89" s="37"/>
    </row>
    <row r="90" spans="1:27" s="23" customFormat="1" ht="12.75" customHeight="1">
      <c r="A90" s="12"/>
      <c r="B90" s="13"/>
      <c r="C90" s="14"/>
      <c r="D90" s="27"/>
      <c r="E90" s="63"/>
      <c r="F90" s="49"/>
      <c r="G90" s="45"/>
      <c r="H90" s="47">
        <f aca="true" t="shared" si="31" ref="H90:H121">IF(G90="","",G$2/(G90)*$X$3)</f>
      </c>
      <c r="I90" s="48"/>
      <c r="J90" s="49">
        <f aca="true" t="shared" si="32" ref="J90:J121">IF(I90="","",I$2/(I90)*$X$3)</f>
      </c>
      <c r="K90" s="45"/>
      <c r="L90" s="47"/>
      <c r="M90" s="48"/>
      <c r="N90" s="50">
        <f aca="true" t="shared" si="33" ref="N90:N121">IF(M90="","",M$2/(M90)*$X$3)</f>
      </c>
      <c r="O90" s="45"/>
      <c r="P90" s="47"/>
      <c r="Q90" s="48"/>
      <c r="R90" s="50">
        <f aca="true" t="shared" si="34" ref="R90:R121">IF(Q90="","",Q$2/(Q90)*$X$3)</f>
      </c>
      <c r="S90" s="46"/>
      <c r="T90" s="47">
        <f aca="true" t="shared" si="35" ref="T90:T121">IF(S90="","",S$2/(S90)*$X$3)</f>
      </c>
      <c r="U90" s="44">
        <f>IF(B90="","",SUM(H90,J90,N90,R90,T90,#REF!))</f>
      </c>
      <c r="V90" s="44">
        <f t="shared" si="30"/>
      </c>
      <c r="W90" s="37"/>
      <c r="X90" s="37"/>
      <c r="Y90" s="37"/>
      <c r="Z90" s="37"/>
      <c r="AA90" s="37"/>
    </row>
    <row r="91" spans="1:27" s="23" customFormat="1" ht="12.75" customHeight="1">
      <c r="A91" s="12"/>
      <c r="B91" s="13"/>
      <c r="C91" s="14"/>
      <c r="D91" s="27"/>
      <c r="E91" s="63"/>
      <c r="F91" s="49"/>
      <c r="G91" s="45"/>
      <c r="H91" s="47">
        <f t="shared" si="31"/>
      </c>
      <c r="I91" s="48"/>
      <c r="J91" s="49">
        <f t="shared" si="32"/>
      </c>
      <c r="K91" s="45"/>
      <c r="L91" s="47"/>
      <c r="M91" s="48"/>
      <c r="N91" s="50">
        <f t="shared" si="33"/>
      </c>
      <c r="O91" s="45"/>
      <c r="P91" s="47"/>
      <c r="Q91" s="48"/>
      <c r="R91" s="50">
        <f t="shared" si="34"/>
      </c>
      <c r="S91" s="46"/>
      <c r="T91" s="47">
        <f t="shared" si="35"/>
      </c>
      <c r="U91" s="44">
        <f>IF(B91="","",SUM(H91,J91,N91,R91,T91,#REF!))</f>
      </c>
      <c r="V91" s="44">
        <f t="shared" si="30"/>
      </c>
      <c r="W91" s="37"/>
      <c r="X91" s="37"/>
      <c r="Y91" s="37"/>
      <c r="Z91" s="37"/>
      <c r="AA91" s="37"/>
    </row>
    <row r="92" spans="1:28" s="23" customFormat="1" ht="12.75" customHeight="1">
      <c r="A92" s="12"/>
      <c r="B92" s="55"/>
      <c r="C92" s="55"/>
      <c r="D92" s="55"/>
      <c r="E92" s="63"/>
      <c r="F92" s="49"/>
      <c r="G92" s="45"/>
      <c r="H92" s="47">
        <f t="shared" si="31"/>
      </c>
      <c r="I92" s="48"/>
      <c r="J92" s="49">
        <f t="shared" si="32"/>
      </c>
      <c r="K92" s="45"/>
      <c r="L92" s="47"/>
      <c r="M92" s="48"/>
      <c r="N92" s="50">
        <f t="shared" si="33"/>
      </c>
      <c r="O92" s="45"/>
      <c r="P92" s="47"/>
      <c r="Q92" s="48"/>
      <c r="R92" s="50">
        <f t="shared" si="34"/>
      </c>
      <c r="S92" s="46"/>
      <c r="T92" s="47">
        <f t="shared" si="35"/>
      </c>
      <c r="U92" s="44">
        <f>IF(B92="","",SUM(H92,J92,N92,R92,T92,#REF!))</f>
      </c>
      <c r="V92" s="44">
        <f t="shared" si="30"/>
      </c>
      <c r="W92" s="15">
        <f>IF(H92="",0,H92)</f>
        <v>0</v>
      </c>
      <c r="X92" s="15">
        <f>IF(J92="",0,J92)</f>
        <v>0</v>
      </c>
      <c r="Y92" s="15">
        <f>IF(N92="",0,N92)</f>
        <v>0</v>
      </c>
      <c r="Z92" s="15">
        <f>IF(R92="",0,R92)</f>
        <v>0</v>
      </c>
      <c r="AA92" s="15">
        <f>IF(T92="",0,T92)</f>
        <v>0</v>
      </c>
      <c r="AB92" s="15" t="e">
        <f>IF(#REF!="",0,#REF!)</f>
        <v>#REF!</v>
      </c>
    </row>
    <row r="93" spans="1:27" s="23" customFormat="1" ht="12.75" customHeight="1">
      <c r="A93" s="12"/>
      <c r="B93" s="13"/>
      <c r="C93" s="14"/>
      <c r="D93" s="27"/>
      <c r="E93" s="63"/>
      <c r="F93" s="49"/>
      <c r="G93" s="45"/>
      <c r="H93" s="47">
        <f t="shared" si="31"/>
      </c>
      <c r="I93" s="48"/>
      <c r="J93" s="49">
        <f t="shared" si="32"/>
      </c>
      <c r="K93" s="45"/>
      <c r="L93" s="47"/>
      <c r="M93" s="48"/>
      <c r="N93" s="50">
        <f t="shared" si="33"/>
      </c>
      <c r="O93" s="45"/>
      <c r="P93" s="47"/>
      <c r="Q93" s="48"/>
      <c r="R93" s="50">
        <f t="shared" si="34"/>
      </c>
      <c r="S93" s="46"/>
      <c r="T93" s="47">
        <f t="shared" si="35"/>
      </c>
      <c r="U93" s="44">
        <f>IF(B93="","",SUM(H93,J93,N93,R93,T93,#REF!))</f>
      </c>
      <c r="V93" s="44">
        <f t="shared" si="30"/>
      </c>
      <c r="W93" s="37"/>
      <c r="X93" s="37"/>
      <c r="Y93" s="37"/>
      <c r="Z93" s="37"/>
      <c r="AA93" s="37"/>
    </row>
    <row r="94" spans="1:27" s="23" customFormat="1" ht="12.75" customHeight="1">
      <c r="A94" s="12"/>
      <c r="B94" s="13"/>
      <c r="C94" s="14"/>
      <c r="D94" s="27"/>
      <c r="E94" s="63"/>
      <c r="F94" s="49"/>
      <c r="G94" s="45"/>
      <c r="H94" s="47">
        <f t="shared" si="31"/>
      </c>
      <c r="I94" s="48"/>
      <c r="J94" s="49">
        <f t="shared" si="32"/>
      </c>
      <c r="K94" s="45"/>
      <c r="L94" s="47"/>
      <c r="M94" s="48"/>
      <c r="N94" s="50">
        <f t="shared" si="33"/>
      </c>
      <c r="O94" s="45"/>
      <c r="P94" s="47"/>
      <c r="Q94" s="48"/>
      <c r="R94" s="50">
        <f t="shared" si="34"/>
      </c>
      <c r="S94" s="46"/>
      <c r="T94" s="47">
        <f t="shared" si="35"/>
      </c>
      <c r="U94" s="44">
        <f>IF(B94="","",SUM(H94,J94,N94,R94,T94,#REF!))</f>
      </c>
      <c r="V94" s="44">
        <f t="shared" si="30"/>
      </c>
      <c r="W94" s="37"/>
      <c r="X94" s="37"/>
      <c r="Y94" s="37"/>
      <c r="Z94" s="37"/>
      <c r="AA94" s="37"/>
    </row>
    <row r="95" spans="1:28" s="23" customFormat="1" ht="12.75" customHeight="1">
      <c r="A95" s="12"/>
      <c r="B95" s="55"/>
      <c r="C95" s="55"/>
      <c r="D95" s="55"/>
      <c r="E95" s="63"/>
      <c r="F95" s="49"/>
      <c r="G95" s="45"/>
      <c r="H95" s="47">
        <f t="shared" si="31"/>
      </c>
      <c r="I95" s="48"/>
      <c r="J95" s="49">
        <f t="shared" si="32"/>
      </c>
      <c r="K95" s="45"/>
      <c r="L95" s="47"/>
      <c r="M95" s="48"/>
      <c r="N95" s="50">
        <f t="shared" si="33"/>
      </c>
      <c r="O95" s="45"/>
      <c r="P95" s="47"/>
      <c r="Q95" s="48"/>
      <c r="R95" s="50">
        <f t="shared" si="34"/>
      </c>
      <c r="S95" s="46"/>
      <c r="T95" s="47">
        <f t="shared" si="35"/>
      </c>
      <c r="U95" s="44">
        <f>IF(B95="","",SUM(H95,J95,N95,R95,T95,#REF!))</f>
      </c>
      <c r="V95" s="44">
        <f t="shared" si="30"/>
      </c>
      <c r="W95" s="15">
        <f>IF(H95="",0,H95)</f>
        <v>0</v>
      </c>
      <c r="X95" s="15">
        <f>IF(J95="",0,J95)</f>
        <v>0</v>
      </c>
      <c r="Y95" s="15">
        <f>IF(N95="",0,N95)</f>
        <v>0</v>
      </c>
      <c r="Z95" s="15">
        <f>IF(R95="",0,R95)</f>
        <v>0</v>
      </c>
      <c r="AA95" s="15">
        <f>IF(T95="",0,T95)</f>
        <v>0</v>
      </c>
      <c r="AB95" s="15" t="e">
        <f>IF(#REF!="",0,#REF!)</f>
        <v>#REF!</v>
      </c>
    </row>
    <row r="96" spans="1:28" s="23" customFormat="1" ht="12.75" customHeight="1">
      <c r="A96" s="12"/>
      <c r="B96" s="13"/>
      <c r="C96" s="53"/>
      <c r="D96" s="54"/>
      <c r="E96" s="63"/>
      <c r="F96" s="49"/>
      <c r="G96" s="45"/>
      <c r="H96" s="47">
        <f t="shared" si="31"/>
      </c>
      <c r="I96" s="48"/>
      <c r="J96" s="49">
        <f t="shared" si="32"/>
      </c>
      <c r="K96" s="45"/>
      <c r="L96" s="47"/>
      <c r="M96" s="48"/>
      <c r="N96" s="50">
        <f t="shared" si="33"/>
      </c>
      <c r="O96" s="45"/>
      <c r="P96" s="47"/>
      <c r="Q96" s="48"/>
      <c r="R96" s="50">
        <f t="shared" si="34"/>
      </c>
      <c r="S96" s="46"/>
      <c r="T96" s="47">
        <f t="shared" si="35"/>
      </c>
      <c r="U96" s="44">
        <f>IF(B96="","",SUM(H96,J96,N96,R96,T96,#REF!))</f>
      </c>
      <c r="V96" s="44">
        <f t="shared" si="30"/>
      </c>
      <c r="W96" s="15">
        <f>IF(H96="",0,H96)</f>
        <v>0</v>
      </c>
      <c r="X96" s="15">
        <f>IF(J96="",0,J96)</f>
        <v>0</v>
      </c>
      <c r="Y96" s="15">
        <f>IF(N96="",0,N96)</f>
        <v>0</v>
      </c>
      <c r="Z96" s="15">
        <f>IF(R96="",0,R96)</f>
        <v>0</v>
      </c>
      <c r="AA96" s="15">
        <f>IF(T96="",0,T96)</f>
        <v>0</v>
      </c>
      <c r="AB96" s="15" t="e">
        <f>IF(#REF!="",0,#REF!)</f>
        <v>#REF!</v>
      </c>
    </row>
    <row r="97" spans="1:28" s="23" customFormat="1" ht="12.75" customHeight="1">
      <c r="A97" s="12"/>
      <c r="B97" s="13"/>
      <c r="C97" s="53"/>
      <c r="D97" s="27"/>
      <c r="E97" s="63"/>
      <c r="F97" s="49"/>
      <c r="G97" s="45"/>
      <c r="H97" s="47">
        <f t="shared" si="31"/>
      </c>
      <c r="I97" s="48"/>
      <c r="J97" s="49">
        <f t="shared" si="32"/>
      </c>
      <c r="K97" s="45"/>
      <c r="L97" s="47"/>
      <c r="M97" s="48"/>
      <c r="N97" s="50">
        <f t="shared" si="33"/>
      </c>
      <c r="O97" s="45"/>
      <c r="P97" s="47"/>
      <c r="Q97" s="48"/>
      <c r="R97" s="50">
        <f t="shared" si="34"/>
      </c>
      <c r="S97" s="46"/>
      <c r="T97" s="47">
        <f t="shared" si="35"/>
      </c>
      <c r="U97" s="44">
        <f>IF(B97="","",SUM(H97,J97,N97,R97,T97,#REF!))</f>
      </c>
      <c r="V97" s="44">
        <f t="shared" si="30"/>
      </c>
      <c r="W97" s="15">
        <f>IF(H97="",0,H97)</f>
        <v>0</v>
      </c>
      <c r="X97" s="15">
        <f>IF(J97="",0,J97)</f>
        <v>0</v>
      </c>
      <c r="Y97" s="15">
        <f>IF(N97="",0,N97)</f>
        <v>0</v>
      </c>
      <c r="Z97" s="15">
        <f>IF(R97="",0,R97)</f>
        <v>0</v>
      </c>
      <c r="AA97" s="15">
        <f>IF(T97="",0,T97)</f>
        <v>0</v>
      </c>
      <c r="AB97" s="15" t="e">
        <f>IF(#REF!="",0,#REF!)</f>
        <v>#REF!</v>
      </c>
    </row>
    <row r="98" spans="1:27" s="23" customFormat="1" ht="12.75" customHeight="1">
      <c r="A98" s="12"/>
      <c r="B98" s="13"/>
      <c r="C98" s="14"/>
      <c r="D98" s="27"/>
      <c r="E98" s="63"/>
      <c r="F98" s="49"/>
      <c r="G98" s="45"/>
      <c r="H98" s="47">
        <f t="shared" si="31"/>
      </c>
      <c r="I98" s="48"/>
      <c r="J98" s="49">
        <f t="shared" si="32"/>
      </c>
      <c r="K98" s="45"/>
      <c r="L98" s="47"/>
      <c r="M98" s="48"/>
      <c r="N98" s="50">
        <f t="shared" si="33"/>
      </c>
      <c r="O98" s="45"/>
      <c r="P98" s="47"/>
      <c r="Q98" s="48"/>
      <c r="R98" s="50">
        <f t="shared" si="34"/>
      </c>
      <c r="S98" s="46"/>
      <c r="T98" s="47">
        <f t="shared" si="35"/>
      </c>
      <c r="U98" s="44">
        <f>IF(B98="","",SUM(H98,J98,N98,R98,T98,#REF!))</f>
      </c>
      <c r="V98" s="44">
        <f t="shared" si="30"/>
      </c>
      <c r="W98" s="37"/>
      <c r="X98" s="37"/>
      <c r="Y98" s="37"/>
      <c r="Z98" s="37"/>
      <c r="AA98" s="37"/>
    </row>
    <row r="99" spans="1:28" s="23" customFormat="1" ht="12.75" customHeight="1">
      <c r="A99" s="12"/>
      <c r="B99" s="55"/>
      <c r="C99" s="55"/>
      <c r="D99" s="55"/>
      <c r="E99" s="63"/>
      <c r="F99" s="49"/>
      <c r="G99" s="45"/>
      <c r="H99" s="47">
        <f t="shared" si="31"/>
      </c>
      <c r="I99" s="48"/>
      <c r="J99" s="49">
        <f t="shared" si="32"/>
      </c>
      <c r="K99" s="45"/>
      <c r="L99" s="47"/>
      <c r="M99" s="48"/>
      <c r="N99" s="50">
        <f t="shared" si="33"/>
      </c>
      <c r="O99" s="45"/>
      <c r="P99" s="47"/>
      <c r="Q99" s="48"/>
      <c r="R99" s="50">
        <f t="shared" si="34"/>
      </c>
      <c r="S99" s="46"/>
      <c r="T99" s="47">
        <f t="shared" si="35"/>
      </c>
      <c r="U99" s="44">
        <f>IF(B99="","",SUM(H99,J99,N99,R99,T99,#REF!))</f>
      </c>
      <c r="V99" s="44">
        <f t="shared" si="30"/>
      </c>
      <c r="W99" s="15">
        <f>IF(H99="",0,H99)</f>
        <v>0</v>
      </c>
      <c r="X99" s="15">
        <f>IF(J99="",0,J99)</f>
        <v>0</v>
      </c>
      <c r="Y99" s="15">
        <f>IF(N99="",0,N99)</f>
        <v>0</v>
      </c>
      <c r="Z99" s="15">
        <f>IF(R99="",0,R99)</f>
        <v>0</v>
      </c>
      <c r="AA99" s="15">
        <f>IF(T99="",0,T99)</f>
        <v>0</v>
      </c>
      <c r="AB99" s="15" t="e">
        <f>IF(#REF!="",0,#REF!)</f>
        <v>#REF!</v>
      </c>
    </row>
    <row r="100" spans="1:28" s="23" customFormat="1" ht="12.75" customHeight="1">
      <c r="A100" s="12"/>
      <c r="B100" s="55"/>
      <c r="C100" s="55"/>
      <c r="D100" s="55"/>
      <c r="E100" s="63"/>
      <c r="F100" s="49"/>
      <c r="G100" s="45"/>
      <c r="H100" s="47">
        <f t="shared" si="31"/>
      </c>
      <c r="I100" s="48"/>
      <c r="J100" s="49">
        <f t="shared" si="32"/>
      </c>
      <c r="K100" s="45"/>
      <c r="L100" s="47"/>
      <c r="M100" s="48"/>
      <c r="N100" s="50">
        <f t="shared" si="33"/>
      </c>
      <c r="O100" s="45"/>
      <c r="P100" s="47"/>
      <c r="Q100" s="48"/>
      <c r="R100" s="50">
        <f t="shared" si="34"/>
      </c>
      <c r="S100" s="46"/>
      <c r="T100" s="47">
        <f t="shared" si="35"/>
      </c>
      <c r="U100" s="44">
        <f>IF(B100="","",SUM(H100,J100,N100,R100,T100,#REF!))</f>
      </c>
      <c r="V100" s="44">
        <f t="shared" si="30"/>
      </c>
      <c r="W100" s="15">
        <f>IF(H100="",0,H100)</f>
        <v>0</v>
      </c>
      <c r="X100" s="15">
        <f>IF(J100="",0,J100)</f>
        <v>0</v>
      </c>
      <c r="Y100" s="15">
        <f>IF(N100="",0,N100)</f>
        <v>0</v>
      </c>
      <c r="Z100" s="15">
        <f>IF(R100="",0,R100)</f>
        <v>0</v>
      </c>
      <c r="AA100" s="15">
        <f>IF(T100="",0,T100)</f>
        <v>0</v>
      </c>
      <c r="AB100" s="15" t="e">
        <f>IF(#REF!="",0,#REF!)</f>
        <v>#REF!</v>
      </c>
    </row>
    <row r="101" spans="1:28" s="23" customFormat="1" ht="12.75" customHeight="1">
      <c r="A101" s="12"/>
      <c r="B101" s="13"/>
      <c r="C101" s="53"/>
      <c r="D101" s="54"/>
      <c r="E101" s="63"/>
      <c r="F101" s="49"/>
      <c r="G101" s="45"/>
      <c r="H101" s="47">
        <f t="shared" si="31"/>
      </c>
      <c r="I101" s="48"/>
      <c r="J101" s="49">
        <f t="shared" si="32"/>
      </c>
      <c r="K101" s="45"/>
      <c r="L101" s="47"/>
      <c r="M101" s="48"/>
      <c r="N101" s="50">
        <f t="shared" si="33"/>
      </c>
      <c r="O101" s="45"/>
      <c r="P101" s="47"/>
      <c r="Q101" s="48"/>
      <c r="R101" s="50">
        <f t="shared" si="34"/>
      </c>
      <c r="S101" s="46"/>
      <c r="T101" s="47">
        <f t="shared" si="35"/>
      </c>
      <c r="U101" s="44">
        <f>IF(B101="","",SUM(H101,J101,N101,R101,T101,#REF!))</f>
      </c>
      <c r="V101" s="44">
        <f t="shared" si="30"/>
      </c>
      <c r="W101" s="15">
        <f>IF(H101="",0,H101)</f>
        <v>0</v>
      </c>
      <c r="X101" s="15">
        <f>IF(J101="",0,J101)</f>
        <v>0</v>
      </c>
      <c r="Y101" s="15">
        <f>IF(N101="",0,N101)</f>
        <v>0</v>
      </c>
      <c r="Z101" s="15">
        <f>IF(R101="",0,R101)</f>
        <v>0</v>
      </c>
      <c r="AA101" s="15">
        <f>IF(T101="",0,T101)</f>
        <v>0</v>
      </c>
      <c r="AB101" s="15" t="e">
        <f>IF(#REF!="",0,#REF!)</f>
        <v>#REF!</v>
      </c>
    </row>
    <row r="102" spans="1:28" s="23" customFormat="1" ht="12.75" customHeight="1">
      <c r="A102" s="12"/>
      <c r="B102" s="13"/>
      <c r="C102" s="53"/>
      <c r="D102" s="54"/>
      <c r="E102" s="63"/>
      <c r="F102" s="49"/>
      <c r="G102" s="45"/>
      <c r="H102" s="47">
        <f t="shared" si="31"/>
      </c>
      <c r="I102" s="48"/>
      <c r="J102" s="49">
        <f t="shared" si="32"/>
      </c>
      <c r="K102" s="45"/>
      <c r="L102" s="47"/>
      <c r="M102" s="48"/>
      <c r="N102" s="50">
        <f t="shared" si="33"/>
      </c>
      <c r="O102" s="45"/>
      <c r="P102" s="47"/>
      <c r="Q102" s="48"/>
      <c r="R102" s="50">
        <f t="shared" si="34"/>
      </c>
      <c r="S102" s="46"/>
      <c r="T102" s="47">
        <f t="shared" si="35"/>
      </c>
      <c r="U102" s="44">
        <f>IF(B102="","",SUM(H102,J102,N102,R102,T102,#REF!))</f>
      </c>
      <c r="V102" s="44">
        <f t="shared" si="30"/>
      </c>
      <c r="W102" s="15">
        <f>IF(H102="",0,H102)</f>
        <v>0</v>
      </c>
      <c r="X102" s="15">
        <f>IF(J102="",0,J102)</f>
        <v>0</v>
      </c>
      <c r="Y102" s="15">
        <f>IF(N102="",0,N102)</f>
        <v>0</v>
      </c>
      <c r="Z102" s="15">
        <f>IF(R102="",0,R102)</f>
        <v>0</v>
      </c>
      <c r="AA102" s="15">
        <f>IF(T102="",0,T102)</f>
        <v>0</v>
      </c>
      <c r="AB102" s="15" t="e">
        <f>IF(#REF!="",0,#REF!)</f>
        <v>#REF!</v>
      </c>
    </row>
    <row r="103" spans="1:28" s="23" customFormat="1" ht="12.75" customHeight="1">
      <c r="A103" s="12"/>
      <c r="B103" s="13"/>
      <c r="C103" s="53"/>
      <c r="D103" s="54"/>
      <c r="E103" s="63"/>
      <c r="F103" s="49"/>
      <c r="G103" s="45"/>
      <c r="H103" s="47">
        <f t="shared" si="31"/>
      </c>
      <c r="I103" s="48"/>
      <c r="J103" s="49">
        <f t="shared" si="32"/>
      </c>
      <c r="K103" s="45"/>
      <c r="L103" s="47"/>
      <c r="M103" s="48"/>
      <c r="N103" s="50">
        <f t="shared" si="33"/>
      </c>
      <c r="O103" s="45"/>
      <c r="P103" s="47"/>
      <c r="Q103" s="48"/>
      <c r="R103" s="50">
        <f t="shared" si="34"/>
      </c>
      <c r="S103" s="46"/>
      <c r="T103" s="47">
        <f t="shared" si="35"/>
      </c>
      <c r="U103" s="44">
        <f>IF(B103="","",SUM(H103,J103,N103,R103,T103,#REF!))</f>
      </c>
      <c r="V103" s="44">
        <f t="shared" si="30"/>
      </c>
      <c r="W103" s="15">
        <f>IF(H103="",0,H103)</f>
        <v>0</v>
      </c>
      <c r="X103" s="15">
        <f>IF(J103="",0,J103)</f>
        <v>0</v>
      </c>
      <c r="Y103" s="15">
        <f>IF(N103="",0,N103)</f>
        <v>0</v>
      </c>
      <c r="Z103" s="15">
        <f>IF(R103="",0,R103)</f>
        <v>0</v>
      </c>
      <c r="AA103" s="15">
        <f>IF(T103="",0,T103)</f>
        <v>0</v>
      </c>
      <c r="AB103" s="15" t="e">
        <f>IF(#REF!="",0,#REF!)</f>
        <v>#REF!</v>
      </c>
    </row>
    <row r="104" spans="1:27" s="23" customFormat="1" ht="12.75" customHeight="1">
      <c r="A104" s="12"/>
      <c r="B104" s="13"/>
      <c r="C104" s="14"/>
      <c r="D104" s="27"/>
      <c r="E104" s="63"/>
      <c r="F104" s="49"/>
      <c r="G104" s="45"/>
      <c r="H104" s="47">
        <f t="shared" si="31"/>
      </c>
      <c r="I104" s="48"/>
      <c r="J104" s="49">
        <f t="shared" si="32"/>
      </c>
      <c r="K104" s="45"/>
      <c r="L104" s="47"/>
      <c r="M104" s="48"/>
      <c r="N104" s="50">
        <f t="shared" si="33"/>
      </c>
      <c r="O104" s="45"/>
      <c r="P104" s="47"/>
      <c r="Q104" s="48"/>
      <c r="R104" s="50">
        <f t="shared" si="34"/>
      </c>
      <c r="S104" s="46"/>
      <c r="T104" s="47">
        <f t="shared" si="35"/>
      </c>
      <c r="U104" s="44">
        <f>IF(B104="","",SUM(H104,J104,N104,R104,T104,#REF!))</f>
      </c>
      <c r="V104" s="44">
        <f t="shared" si="30"/>
      </c>
      <c r="W104" s="37"/>
      <c r="X104" s="37"/>
      <c r="Y104" s="37"/>
      <c r="Z104" s="37"/>
      <c r="AA104" s="37"/>
    </row>
    <row r="105" spans="1:27" s="23" customFormat="1" ht="12.75" customHeight="1">
      <c r="A105" s="12"/>
      <c r="B105" s="13"/>
      <c r="C105" s="14"/>
      <c r="D105" s="27"/>
      <c r="E105" s="63"/>
      <c r="F105" s="49"/>
      <c r="G105" s="45"/>
      <c r="H105" s="47">
        <f t="shared" si="31"/>
      </c>
      <c r="I105" s="48"/>
      <c r="J105" s="49">
        <f t="shared" si="32"/>
      </c>
      <c r="K105" s="45"/>
      <c r="L105" s="47"/>
      <c r="M105" s="48"/>
      <c r="N105" s="50">
        <f t="shared" si="33"/>
      </c>
      <c r="O105" s="45"/>
      <c r="P105" s="47"/>
      <c r="Q105" s="48"/>
      <c r="R105" s="50">
        <f t="shared" si="34"/>
      </c>
      <c r="S105" s="46"/>
      <c r="T105" s="47">
        <f t="shared" si="35"/>
      </c>
      <c r="U105" s="44">
        <f>IF(B105="","",SUM(H105,J105,N105,R105,T105,#REF!))</f>
      </c>
      <c r="V105" s="44">
        <f t="shared" si="30"/>
      </c>
      <c r="W105" s="37"/>
      <c r="X105" s="37"/>
      <c r="Y105" s="37"/>
      <c r="Z105" s="37"/>
      <c r="AA105" s="37"/>
    </row>
    <row r="106" spans="1:27" s="23" customFormat="1" ht="12.75" customHeight="1">
      <c r="A106" s="12"/>
      <c r="B106" s="13"/>
      <c r="C106" s="14"/>
      <c r="D106" s="27"/>
      <c r="E106" s="63"/>
      <c r="F106" s="49"/>
      <c r="G106" s="45"/>
      <c r="H106" s="47">
        <f t="shared" si="31"/>
      </c>
      <c r="I106" s="48"/>
      <c r="J106" s="49">
        <f t="shared" si="32"/>
      </c>
      <c r="K106" s="45"/>
      <c r="L106" s="47"/>
      <c r="M106" s="48"/>
      <c r="N106" s="50">
        <f t="shared" si="33"/>
      </c>
      <c r="O106" s="45"/>
      <c r="P106" s="47"/>
      <c r="Q106" s="48"/>
      <c r="R106" s="50">
        <f t="shared" si="34"/>
      </c>
      <c r="S106" s="46"/>
      <c r="T106" s="47">
        <f t="shared" si="35"/>
      </c>
      <c r="U106" s="44">
        <f>IF(B106="","",SUM(H106,J106,N106,R106,T106,#REF!))</f>
      </c>
      <c r="V106" s="44">
        <f t="shared" si="30"/>
      </c>
      <c r="W106" s="37"/>
      <c r="X106" s="37"/>
      <c r="Y106" s="37"/>
      <c r="Z106" s="37"/>
      <c r="AA106" s="37"/>
    </row>
    <row r="107" spans="1:27" s="23" customFormat="1" ht="12.75" customHeight="1">
      <c r="A107" s="12"/>
      <c r="B107" s="13"/>
      <c r="C107" s="14"/>
      <c r="D107" s="27"/>
      <c r="E107" s="63"/>
      <c r="F107" s="49"/>
      <c r="G107" s="45"/>
      <c r="H107" s="47">
        <f t="shared" si="31"/>
      </c>
      <c r="I107" s="48"/>
      <c r="J107" s="49">
        <f t="shared" si="32"/>
      </c>
      <c r="K107" s="45"/>
      <c r="L107" s="47"/>
      <c r="M107" s="48"/>
      <c r="N107" s="50">
        <f t="shared" si="33"/>
      </c>
      <c r="O107" s="45"/>
      <c r="P107" s="47"/>
      <c r="Q107" s="48"/>
      <c r="R107" s="50">
        <f t="shared" si="34"/>
      </c>
      <c r="S107" s="46"/>
      <c r="T107" s="47">
        <f t="shared" si="35"/>
      </c>
      <c r="U107" s="44">
        <f>IF(B107="","",SUM(H107,J107,N107,R107,T107,#REF!))</f>
      </c>
      <c r="V107" s="44">
        <f t="shared" si="30"/>
      </c>
      <c r="W107" s="37"/>
      <c r="X107" s="37"/>
      <c r="Y107" s="37"/>
      <c r="Z107" s="37"/>
      <c r="AA107" s="37"/>
    </row>
    <row r="108" spans="1:27" s="23" customFormat="1" ht="12.75" customHeight="1">
      <c r="A108" s="12"/>
      <c r="B108" s="13"/>
      <c r="C108" s="14"/>
      <c r="D108" s="27"/>
      <c r="E108" s="63"/>
      <c r="F108" s="49"/>
      <c r="G108" s="45"/>
      <c r="H108" s="47">
        <f t="shared" si="31"/>
      </c>
      <c r="I108" s="48"/>
      <c r="J108" s="49">
        <f t="shared" si="32"/>
      </c>
      <c r="K108" s="45"/>
      <c r="L108" s="47"/>
      <c r="M108" s="48"/>
      <c r="N108" s="50">
        <f t="shared" si="33"/>
      </c>
      <c r="O108" s="45"/>
      <c r="P108" s="47"/>
      <c r="Q108" s="48"/>
      <c r="R108" s="50">
        <f t="shared" si="34"/>
      </c>
      <c r="S108" s="46"/>
      <c r="T108" s="47">
        <f t="shared" si="35"/>
      </c>
      <c r="U108" s="44">
        <f>IF(B108="","",SUM(H108,J108,N108,R108,T108,#REF!))</f>
      </c>
      <c r="V108" s="44">
        <f t="shared" si="30"/>
      </c>
      <c r="W108" s="37"/>
      <c r="X108" s="37"/>
      <c r="Y108" s="37"/>
      <c r="Z108" s="37"/>
      <c r="AA108" s="37"/>
    </row>
    <row r="109" spans="1:28" s="23" customFormat="1" ht="12.75" customHeight="1">
      <c r="A109" s="12"/>
      <c r="B109" s="13"/>
      <c r="C109" s="53"/>
      <c r="D109" s="54"/>
      <c r="E109" s="63"/>
      <c r="F109" s="49"/>
      <c r="G109" s="45"/>
      <c r="H109" s="47">
        <f t="shared" si="31"/>
      </c>
      <c r="I109" s="48"/>
      <c r="J109" s="49">
        <f t="shared" si="32"/>
      </c>
      <c r="K109" s="45"/>
      <c r="L109" s="47"/>
      <c r="M109" s="48"/>
      <c r="N109" s="50">
        <f t="shared" si="33"/>
      </c>
      <c r="O109" s="45"/>
      <c r="P109" s="47"/>
      <c r="Q109" s="48"/>
      <c r="R109" s="50">
        <f t="shared" si="34"/>
      </c>
      <c r="S109" s="46"/>
      <c r="T109" s="47">
        <f t="shared" si="35"/>
      </c>
      <c r="U109" s="44">
        <f>IF(B109="","",SUM(H109,J109,N109,R109,T109,#REF!))</f>
      </c>
      <c r="V109" s="44">
        <f t="shared" si="30"/>
      </c>
      <c r="W109" s="15">
        <f>IF(H109="",0,H109)</f>
        <v>0</v>
      </c>
      <c r="X109" s="15">
        <f>IF(J109="",0,J109)</f>
        <v>0</v>
      </c>
      <c r="Y109" s="15">
        <f>IF(N109="",0,N109)</f>
        <v>0</v>
      </c>
      <c r="Z109" s="15">
        <f>IF(R109="",0,R109)</f>
        <v>0</v>
      </c>
      <c r="AA109" s="15">
        <f>IF(T109="",0,T109)</f>
        <v>0</v>
      </c>
      <c r="AB109" s="15" t="e">
        <f>IF(#REF!="",0,#REF!)</f>
        <v>#REF!</v>
      </c>
    </row>
    <row r="110" spans="1:27" s="23" customFormat="1" ht="12.75" customHeight="1">
      <c r="A110" s="12"/>
      <c r="B110" s="13"/>
      <c r="C110" s="14"/>
      <c r="D110" s="27"/>
      <c r="E110" s="63"/>
      <c r="F110" s="49"/>
      <c r="G110" s="45"/>
      <c r="H110" s="47">
        <f t="shared" si="31"/>
      </c>
      <c r="I110" s="48"/>
      <c r="J110" s="49">
        <f t="shared" si="32"/>
      </c>
      <c r="K110" s="45"/>
      <c r="L110" s="47"/>
      <c r="M110" s="48"/>
      <c r="N110" s="50">
        <f t="shared" si="33"/>
      </c>
      <c r="O110" s="45"/>
      <c r="P110" s="47"/>
      <c r="Q110" s="48"/>
      <c r="R110" s="50">
        <f t="shared" si="34"/>
      </c>
      <c r="S110" s="46"/>
      <c r="T110" s="47">
        <f t="shared" si="35"/>
      </c>
      <c r="U110" s="44">
        <f>IF(B110="","",SUM(H110,J110,N110,R110,T110,#REF!))</f>
      </c>
      <c r="V110" s="44">
        <f t="shared" si="30"/>
      </c>
      <c r="W110" s="37"/>
      <c r="X110" s="37"/>
      <c r="Y110" s="37"/>
      <c r="Z110" s="37"/>
      <c r="AA110" s="37"/>
    </row>
    <row r="111" spans="1:27" s="23" customFormat="1" ht="12.75" customHeight="1">
      <c r="A111" s="12"/>
      <c r="B111" s="13"/>
      <c r="C111" s="14"/>
      <c r="D111" s="27"/>
      <c r="E111" s="63"/>
      <c r="F111" s="49"/>
      <c r="G111" s="45"/>
      <c r="H111" s="47">
        <f t="shared" si="31"/>
      </c>
      <c r="I111" s="48"/>
      <c r="J111" s="49">
        <f t="shared" si="32"/>
      </c>
      <c r="K111" s="45"/>
      <c r="L111" s="47"/>
      <c r="M111" s="48"/>
      <c r="N111" s="50">
        <f t="shared" si="33"/>
      </c>
      <c r="O111" s="45"/>
      <c r="P111" s="47"/>
      <c r="Q111" s="48"/>
      <c r="R111" s="50">
        <f t="shared" si="34"/>
      </c>
      <c r="S111" s="46"/>
      <c r="T111" s="47">
        <f t="shared" si="35"/>
      </c>
      <c r="U111" s="44">
        <f>IF(B111="","",SUM(H111,J111,N111,R111,T111,#REF!))</f>
      </c>
      <c r="V111" s="44">
        <f t="shared" si="30"/>
      </c>
      <c r="W111" s="37"/>
      <c r="X111" s="37"/>
      <c r="Y111" s="37"/>
      <c r="Z111" s="37"/>
      <c r="AA111" s="37"/>
    </row>
    <row r="112" spans="1:27" s="23" customFormat="1" ht="12.75" customHeight="1">
      <c r="A112" s="12"/>
      <c r="B112" s="13"/>
      <c r="C112" s="14"/>
      <c r="D112" s="27"/>
      <c r="E112" s="63"/>
      <c r="F112" s="49"/>
      <c r="G112" s="45"/>
      <c r="H112" s="47">
        <f t="shared" si="31"/>
      </c>
      <c r="I112" s="48"/>
      <c r="J112" s="49">
        <f t="shared" si="32"/>
      </c>
      <c r="K112" s="45"/>
      <c r="L112" s="47"/>
      <c r="M112" s="48"/>
      <c r="N112" s="50">
        <f t="shared" si="33"/>
      </c>
      <c r="O112" s="45"/>
      <c r="P112" s="47"/>
      <c r="Q112" s="48"/>
      <c r="R112" s="50">
        <f t="shared" si="34"/>
      </c>
      <c r="S112" s="46"/>
      <c r="T112" s="47">
        <f t="shared" si="35"/>
      </c>
      <c r="U112" s="44">
        <f>IF(B112="","",SUM(H112,J112,N112,R112,T112,#REF!))</f>
      </c>
      <c r="V112" s="44">
        <f t="shared" si="30"/>
      </c>
      <c r="W112" s="37"/>
      <c r="X112" s="37"/>
      <c r="Y112" s="37"/>
      <c r="Z112" s="37"/>
      <c r="AA112" s="37"/>
    </row>
    <row r="113" spans="1:28" s="23" customFormat="1" ht="12.75" customHeight="1">
      <c r="A113" s="12"/>
      <c r="B113" s="55"/>
      <c r="C113" s="55"/>
      <c r="D113" s="55"/>
      <c r="E113" s="63"/>
      <c r="F113" s="49"/>
      <c r="G113" s="45"/>
      <c r="H113" s="47">
        <f t="shared" si="31"/>
      </c>
      <c r="I113" s="48"/>
      <c r="J113" s="49">
        <f t="shared" si="32"/>
      </c>
      <c r="K113" s="45"/>
      <c r="L113" s="47"/>
      <c r="M113" s="48"/>
      <c r="N113" s="50">
        <f t="shared" si="33"/>
      </c>
      <c r="O113" s="45"/>
      <c r="P113" s="47"/>
      <c r="Q113" s="48"/>
      <c r="R113" s="50">
        <f t="shared" si="34"/>
      </c>
      <c r="S113" s="46"/>
      <c r="T113" s="47">
        <f t="shared" si="35"/>
      </c>
      <c r="U113" s="44">
        <f>IF(B113="","",SUM(H113,J113,N113,R113,T113,#REF!))</f>
      </c>
      <c r="V113" s="44">
        <f t="shared" si="30"/>
      </c>
      <c r="W113" s="15">
        <f>IF(H113="",0,H113)</f>
        <v>0</v>
      </c>
      <c r="X113" s="15">
        <f>IF(J113="",0,J113)</f>
        <v>0</v>
      </c>
      <c r="Y113" s="15">
        <f>IF(N113="",0,N113)</f>
        <v>0</v>
      </c>
      <c r="Z113" s="15">
        <f>IF(R113="",0,R113)</f>
        <v>0</v>
      </c>
      <c r="AA113" s="15">
        <f>IF(T113="",0,T113)</f>
        <v>0</v>
      </c>
      <c r="AB113" s="15" t="e">
        <f>IF(#REF!="",0,#REF!)</f>
        <v>#REF!</v>
      </c>
    </row>
    <row r="114" spans="1:27" s="23" customFormat="1" ht="12.75" customHeight="1">
      <c r="A114" s="12"/>
      <c r="B114" s="13"/>
      <c r="C114" s="14"/>
      <c r="D114" s="27"/>
      <c r="E114" s="63"/>
      <c r="F114" s="49"/>
      <c r="G114" s="45"/>
      <c r="H114" s="47">
        <f t="shared" si="31"/>
      </c>
      <c r="I114" s="48"/>
      <c r="J114" s="49">
        <f t="shared" si="32"/>
      </c>
      <c r="K114" s="45"/>
      <c r="L114" s="47"/>
      <c r="M114" s="48"/>
      <c r="N114" s="50">
        <f t="shared" si="33"/>
      </c>
      <c r="O114" s="45"/>
      <c r="P114" s="47"/>
      <c r="Q114" s="48"/>
      <c r="R114" s="50">
        <f t="shared" si="34"/>
      </c>
      <c r="S114" s="46"/>
      <c r="T114" s="47">
        <f t="shared" si="35"/>
      </c>
      <c r="U114" s="44">
        <f>IF(B114="","",SUM(H114,J114,N114,R114,T114,#REF!))</f>
      </c>
      <c r="V114" s="44">
        <f t="shared" si="30"/>
      </c>
      <c r="W114" s="37"/>
      <c r="X114" s="37"/>
      <c r="Y114" s="37"/>
      <c r="Z114" s="37"/>
      <c r="AA114" s="37"/>
    </row>
    <row r="115" spans="1:28" s="23" customFormat="1" ht="12.75" customHeight="1">
      <c r="A115" s="12"/>
      <c r="B115" s="13"/>
      <c r="C115" s="53"/>
      <c r="D115" s="54"/>
      <c r="E115" s="63"/>
      <c r="F115" s="49"/>
      <c r="G115" s="45"/>
      <c r="H115" s="47">
        <f t="shared" si="31"/>
      </c>
      <c r="I115" s="48"/>
      <c r="J115" s="49">
        <f t="shared" si="32"/>
      </c>
      <c r="K115" s="45"/>
      <c r="L115" s="47"/>
      <c r="M115" s="48"/>
      <c r="N115" s="50">
        <f t="shared" si="33"/>
      </c>
      <c r="O115" s="45"/>
      <c r="P115" s="47"/>
      <c r="Q115" s="48"/>
      <c r="R115" s="50">
        <f t="shared" si="34"/>
      </c>
      <c r="S115" s="46"/>
      <c r="T115" s="47">
        <f t="shared" si="35"/>
      </c>
      <c r="U115" s="44">
        <f>IF(B115="","",SUM(H115,J115,N115,R115,T115,#REF!))</f>
      </c>
      <c r="V115" s="44">
        <f t="shared" si="30"/>
      </c>
      <c r="W115" s="15">
        <f>IF(H115="",0,H115)</f>
        <v>0</v>
      </c>
      <c r="X115" s="15">
        <f>IF(J115="",0,J115)</f>
        <v>0</v>
      </c>
      <c r="Y115" s="15">
        <f>IF(N115="",0,N115)</f>
        <v>0</v>
      </c>
      <c r="Z115" s="15">
        <f>IF(R115="",0,R115)</f>
        <v>0</v>
      </c>
      <c r="AA115" s="15">
        <f>IF(T115="",0,T115)</f>
        <v>0</v>
      </c>
      <c r="AB115" s="15" t="e">
        <f>IF(#REF!="",0,#REF!)</f>
        <v>#REF!</v>
      </c>
    </row>
    <row r="116" spans="1:28" s="23" customFormat="1" ht="12.75" customHeight="1">
      <c r="A116" s="12"/>
      <c r="B116" s="13"/>
      <c r="C116" s="14"/>
      <c r="D116" s="27"/>
      <c r="E116" s="63"/>
      <c r="F116" s="49"/>
      <c r="G116" s="45"/>
      <c r="H116" s="47">
        <f t="shared" si="31"/>
      </c>
      <c r="I116" s="48"/>
      <c r="J116" s="49">
        <f t="shared" si="32"/>
      </c>
      <c r="K116" s="45"/>
      <c r="L116" s="47"/>
      <c r="M116" s="48"/>
      <c r="N116" s="50">
        <f t="shared" si="33"/>
      </c>
      <c r="O116" s="45"/>
      <c r="P116" s="47"/>
      <c r="Q116" s="48"/>
      <c r="R116" s="50">
        <f t="shared" si="34"/>
      </c>
      <c r="S116" s="46"/>
      <c r="T116" s="47">
        <f t="shared" si="35"/>
      </c>
      <c r="U116" s="44">
        <f>IF(B116="","",SUM(H116,J116,N116,R116,T116,#REF!))</f>
      </c>
      <c r="V116" s="44">
        <f t="shared" si="30"/>
      </c>
      <c r="W116" s="15">
        <f>IF(H116="",0,H116)</f>
        <v>0</v>
      </c>
      <c r="X116" s="15">
        <f>IF(J116="",0,J116)</f>
        <v>0</v>
      </c>
      <c r="Y116" s="15">
        <f>IF(N116="",0,N116)</f>
        <v>0</v>
      </c>
      <c r="Z116" s="15">
        <f>IF(R116="",0,R116)</f>
        <v>0</v>
      </c>
      <c r="AA116" s="15">
        <f>IF(T116="",0,T116)</f>
        <v>0</v>
      </c>
      <c r="AB116" s="15" t="e">
        <f>IF(#REF!="",0,#REF!)</f>
        <v>#REF!</v>
      </c>
    </row>
    <row r="117" spans="1:28" s="23" customFormat="1" ht="12.75" customHeight="1">
      <c r="A117" s="12"/>
      <c r="B117" s="13"/>
      <c r="C117" s="53"/>
      <c r="D117" s="54"/>
      <c r="E117" s="63"/>
      <c r="F117" s="49"/>
      <c r="G117" s="45"/>
      <c r="H117" s="47">
        <f t="shared" si="31"/>
      </c>
      <c r="I117" s="48"/>
      <c r="J117" s="49">
        <f t="shared" si="32"/>
      </c>
      <c r="K117" s="45"/>
      <c r="L117" s="47"/>
      <c r="M117" s="48"/>
      <c r="N117" s="50">
        <f t="shared" si="33"/>
      </c>
      <c r="O117" s="45"/>
      <c r="P117" s="47"/>
      <c r="Q117" s="48"/>
      <c r="R117" s="50">
        <f t="shared" si="34"/>
      </c>
      <c r="S117" s="46"/>
      <c r="T117" s="47">
        <f t="shared" si="35"/>
      </c>
      <c r="U117" s="44">
        <f>IF(B117="","",SUM(H117,J117,N117,R117,T117,#REF!))</f>
      </c>
      <c r="V117" s="44">
        <f t="shared" si="30"/>
      </c>
      <c r="W117" s="15">
        <f>IF(H117="",0,H117)</f>
        <v>0</v>
      </c>
      <c r="X117" s="15">
        <f>IF(J117="",0,J117)</f>
        <v>0</v>
      </c>
      <c r="Y117" s="15">
        <f>IF(N117="",0,N117)</f>
        <v>0</v>
      </c>
      <c r="Z117" s="15">
        <f>IF(R117="",0,R117)</f>
        <v>0</v>
      </c>
      <c r="AA117" s="15">
        <f>IF(T117="",0,T117)</f>
        <v>0</v>
      </c>
      <c r="AB117" s="15" t="e">
        <f>IF(#REF!="",0,#REF!)</f>
        <v>#REF!</v>
      </c>
    </row>
    <row r="118" spans="1:28" s="23" customFormat="1" ht="12.75" customHeight="1">
      <c r="A118" s="12"/>
      <c r="B118" s="13"/>
      <c r="C118" s="53"/>
      <c r="D118" s="54"/>
      <c r="E118" s="63"/>
      <c r="F118" s="49"/>
      <c r="G118" s="45"/>
      <c r="H118" s="47">
        <f t="shared" si="31"/>
      </c>
      <c r="I118" s="48"/>
      <c r="J118" s="49">
        <f t="shared" si="32"/>
      </c>
      <c r="K118" s="45"/>
      <c r="L118" s="47"/>
      <c r="M118" s="48"/>
      <c r="N118" s="50">
        <f t="shared" si="33"/>
      </c>
      <c r="O118" s="45"/>
      <c r="P118" s="47"/>
      <c r="Q118" s="48"/>
      <c r="R118" s="50">
        <f t="shared" si="34"/>
      </c>
      <c r="S118" s="46"/>
      <c r="T118" s="47">
        <f t="shared" si="35"/>
      </c>
      <c r="U118" s="44">
        <f>IF(B118="","",SUM(H118,J118,N118,R118,T118,#REF!))</f>
      </c>
      <c r="V118" s="44">
        <f t="shared" si="30"/>
      </c>
      <c r="W118" s="15">
        <f>IF(H118="",0,H118)</f>
        <v>0</v>
      </c>
      <c r="X118" s="15">
        <f>IF(J118="",0,J118)</f>
        <v>0</v>
      </c>
      <c r="Y118" s="15">
        <f>IF(N118="",0,N118)</f>
        <v>0</v>
      </c>
      <c r="Z118" s="15">
        <f>IF(R118="",0,R118)</f>
        <v>0</v>
      </c>
      <c r="AA118" s="15">
        <f>IF(T118="",0,T118)</f>
        <v>0</v>
      </c>
      <c r="AB118" s="15" t="e">
        <f>IF(#REF!="",0,#REF!)</f>
        <v>#REF!</v>
      </c>
    </row>
    <row r="119" spans="1:27" s="23" customFormat="1" ht="12.75" customHeight="1">
      <c r="A119" s="12"/>
      <c r="B119" s="13"/>
      <c r="C119" s="14"/>
      <c r="D119" s="27"/>
      <c r="E119" s="63"/>
      <c r="F119" s="49"/>
      <c r="G119" s="45"/>
      <c r="H119" s="47">
        <f t="shared" si="31"/>
      </c>
      <c r="I119" s="48"/>
      <c r="J119" s="49">
        <f t="shared" si="32"/>
      </c>
      <c r="K119" s="45"/>
      <c r="L119" s="47"/>
      <c r="M119" s="48"/>
      <c r="N119" s="50">
        <f t="shared" si="33"/>
      </c>
      <c r="O119" s="45"/>
      <c r="P119" s="47"/>
      <c r="Q119" s="48"/>
      <c r="R119" s="50">
        <f t="shared" si="34"/>
      </c>
      <c r="S119" s="46"/>
      <c r="T119" s="47">
        <f t="shared" si="35"/>
      </c>
      <c r="U119" s="44">
        <f>IF(B119="","",SUM(H119,J119,N119,R119,T119,#REF!))</f>
      </c>
      <c r="V119" s="44">
        <f t="shared" si="30"/>
      </c>
      <c r="W119" s="37"/>
      <c r="X119" s="37"/>
      <c r="Y119" s="37"/>
      <c r="Z119" s="37"/>
      <c r="AA119" s="37"/>
    </row>
    <row r="120" spans="1:28" s="23" customFormat="1" ht="12.75" customHeight="1">
      <c r="A120" s="12"/>
      <c r="B120" s="13"/>
      <c r="C120" s="53"/>
      <c r="D120" s="54"/>
      <c r="E120" s="63"/>
      <c r="F120" s="49"/>
      <c r="G120" s="45"/>
      <c r="H120" s="47">
        <f t="shared" si="31"/>
      </c>
      <c r="I120" s="48"/>
      <c r="J120" s="49">
        <f t="shared" si="32"/>
      </c>
      <c r="K120" s="45"/>
      <c r="L120" s="47"/>
      <c r="M120" s="48"/>
      <c r="N120" s="50">
        <f t="shared" si="33"/>
      </c>
      <c r="O120" s="45"/>
      <c r="P120" s="47"/>
      <c r="Q120" s="48"/>
      <c r="R120" s="50">
        <f t="shared" si="34"/>
      </c>
      <c r="S120" s="46"/>
      <c r="T120" s="47">
        <f t="shared" si="35"/>
      </c>
      <c r="U120" s="44">
        <f>IF(B120="","",SUM(H120,J120,N120,R120,T120,#REF!))</f>
      </c>
      <c r="V120" s="44">
        <f t="shared" si="30"/>
      </c>
      <c r="W120" s="15">
        <f aca="true" t="shared" si="36" ref="W120:W126">IF(H120="",0,H120)</f>
        <v>0</v>
      </c>
      <c r="X120" s="15">
        <f aca="true" t="shared" si="37" ref="X120:X126">IF(J120="",0,J120)</f>
        <v>0</v>
      </c>
      <c r="Y120" s="15">
        <f aca="true" t="shared" si="38" ref="Y120:Y126">IF(N120="",0,N120)</f>
        <v>0</v>
      </c>
      <c r="Z120" s="15">
        <f aca="true" t="shared" si="39" ref="Z120:Z126">IF(R120="",0,R120)</f>
        <v>0</v>
      </c>
      <c r="AA120" s="15">
        <f aca="true" t="shared" si="40" ref="AA120:AA126">IF(T120="",0,T120)</f>
        <v>0</v>
      </c>
      <c r="AB120" s="15" t="e">
        <f>IF(#REF!="",0,#REF!)</f>
        <v>#REF!</v>
      </c>
    </row>
    <row r="121" spans="1:28" s="23" customFormat="1" ht="12.75" customHeight="1">
      <c r="A121" s="12"/>
      <c r="B121" s="13"/>
      <c r="C121" s="53"/>
      <c r="D121" s="54"/>
      <c r="E121" s="63"/>
      <c r="F121" s="49"/>
      <c r="G121" s="45"/>
      <c r="H121" s="47">
        <f t="shared" si="31"/>
      </c>
      <c r="I121" s="48"/>
      <c r="J121" s="49">
        <f t="shared" si="32"/>
      </c>
      <c r="K121" s="45"/>
      <c r="L121" s="47"/>
      <c r="M121" s="48"/>
      <c r="N121" s="50">
        <f t="shared" si="33"/>
      </c>
      <c r="O121" s="45"/>
      <c r="P121" s="47"/>
      <c r="Q121" s="48"/>
      <c r="R121" s="50">
        <f t="shared" si="34"/>
      </c>
      <c r="S121" s="46"/>
      <c r="T121" s="47">
        <f t="shared" si="35"/>
      </c>
      <c r="U121" s="44">
        <f>IF(B121="","",SUM(H121,J121,N121,R121,T121,#REF!))</f>
      </c>
      <c r="V121" s="44">
        <f t="shared" si="30"/>
      </c>
      <c r="W121" s="15">
        <f t="shared" si="36"/>
        <v>0</v>
      </c>
      <c r="X121" s="15">
        <f t="shared" si="37"/>
        <v>0</v>
      </c>
      <c r="Y121" s="15">
        <f t="shared" si="38"/>
        <v>0</v>
      </c>
      <c r="Z121" s="15">
        <f t="shared" si="39"/>
        <v>0</v>
      </c>
      <c r="AA121" s="15">
        <f t="shared" si="40"/>
        <v>0</v>
      </c>
      <c r="AB121" s="15" t="e">
        <f>IF(#REF!="",0,#REF!)</f>
        <v>#REF!</v>
      </c>
    </row>
    <row r="122" spans="1:28" s="23" customFormat="1" ht="12.75" customHeight="1">
      <c r="A122" s="12"/>
      <c r="B122" s="13"/>
      <c r="C122" s="53"/>
      <c r="D122" s="54"/>
      <c r="E122" s="63"/>
      <c r="F122" s="49"/>
      <c r="G122" s="45"/>
      <c r="H122" s="47">
        <f aca="true" t="shared" si="41" ref="H122:H138">IF(G122="","",G$2/(G122)*$X$3)</f>
      </c>
      <c r="I122" s="48"/>
      <c r="J122" s="49">
        <f aca="true" t="shared" si="42" ref="J122:J138">IF(I122="","",I$2/(I122)*$X$3)</f>
      </c>
      <c r="K122" s="45"/>
      <c r="L122" s="47"/>
      <c r="M122" s="48"/>
      <c r="N122" s="50">
        <f aca="true" t="shared" si="43" ref="N122:N138">IF(M122="","",M$2/(M122)*$X$3)</f>
      </c>
      <c r="O122" s="45"/>
      <c r="P122" s="47"/>
      <c r="Q122" s="48"/>
      <c r="R122" s="50">
        <f aca="true" t="shared" si="44" ref="R122:R138">IF(Q122="","",Q$2/(Q122)*$X$3)</f>
      </c>
      <c r="S122" s="46"/>
      <c r="T122" s="47">
        <f aca="true" t="shared" si="45" ref="T122:T138">IF(S122="","",S$2/(S122)*$X$3)</f>
      </c>
      <c r="U122" s="44">
        <f>IF(B122="","",SUM(H122,J122,N122,R122,T122,#REF!))</f>
      </c>
      <c r="V122" s="44">
        <f aca="true" t="shared" si="46" ref="V122:V138">IF(U122="","",IF(COUNT(W122:AB122)&lt;$X$2,U122,IF(COUNT(W122:AB122)=$X$2,U122-MIN(W122:AB122),U122-MIN(W122:AB122)-SMALL(W122:AB122,2)-SMALL(W122:AB122,3))))</f>
      </c>
      <c r="W122" s="15">
        <f t="shared" si="36"/>
        <v>0</v>
      </c>
      <c r="X122" s="15">
        <f t="shared" si="37"/>
        <v>0</v>
      </c>
      <c r="Y122" s="15">
        <f t="shared" si="38"/>
        <v>0</v>
      </c>
      <c r="Z122" s="15">
        <f t="shared" si="39"/>
        <v>0</v>
      </c>
      <c r="AA122" s="15">
        <f t="shared" si="40"/>
        <v>0</v>
      </c>
      <c r="AB122" s="15" t="e">
        <f>IF(#REF!="",0,#REF!)</f>
        <v>#REF!</v>
      </c>
    </row>
    <row r="123" spans="1:28" s="23" customFormat="1" ht="12.75" customHeight="1">
      <c r="A123" s="12"/>
      <c r="B123" s="13"/>
      <c r="C123" s="53"/>
      <c r="D123" s="54"/>
      <c r="E123" s="63"/>
      <c r="F123" s="49"/>
      <c r="G123" s="45"/>
      <c r="H123" s="47">
        <f t="shared" si="41"/>
      </c>
      <c r="I123" s="48"/>
      <c r="J123" s="49">
        <f t="shared" si="42"/>
      </c>
      <c r="K123" s="45"/>
      <c r="L123" s="47"/>
      <c r="M123" s="48"/>
      <c r="N123" s="50">
        <f t="shared" si="43"/>
      </c>
      <c r="O123" s="45"/>
      <c r="P123" s="47"/>
      <c r="Q123" s="48"/>
      <c r="R123" s="50">
        <f t="shared" si="44"/>
      </c>
      <c r="S123" s="46"/>
      <c r="T123" s="47">
        <f t="shared" si="45"/>
      </c>
      <c r="U123" s="44">
        <f>IF(B123="","",SUM(H123,J123,N123,R123,T123,#REF!))</f>
      </c>
      <c r="V123" s="44">
        <f t="shared" si="46"/>
      </c>
      <c r="W123" s="15">
        <f t="shared" si="36"/>
        <v>0</v>
      </c>
      <c r="X123" s="15">
        <f t="shared" si="37"/>
        <v>0</v>
      </c>
      <c r="Y123" s="15">
        <f t="shared" si="38"/>
        <v>0</v>
      </c>
      <c r="Z123" s="15">
        <f t="shared" si="39"/>
        <v>0</v>
      </c>
      <c r="AA123" s="15">
        <f t="shared" si="40"/>
        <v>0</v>
      </c>
      <c r="AB123" s="15" t="e">
        <f>IF(#REF!="",0,#REF!)</f>
        <v>#REF!</v>
      </c>
    </row>
    <row r="124" spans="1:28" s="23" customFormat="1" ht="12.75" customHeight="1">
      <c r="A124" s="12"/>
      <c r="B124" s="55"/>
      <c r="C124" s="55"/>
      <c r="D124" s="55"/>
      <c r="E124" s="63"/>
      <c r="F124" s="49"/>
      <c r="G124" s="45"/>
      <c r="H124" s="47">
        <f t="shared" si="41"/>
      </c>
      <c r="I124" s="48"/>
      <c r="J124" s="49">
        <f t="shared" si="42"/>
      </c>
      <c r="K124" s="45"/>
      <c r="L124" s="47"/>
      <c r="M124" s="48"/>
      <c r="N124" s="50">
        <f t="shared" si="43"/>
      </c>
      <c r="O124" s="45"/>
      <c r="P124" s="47"/>
      <c r="Q124" s="48"/>
      <c r="R124" s="50">
        <f t="shared" si="44"/>
      </c>
      <c r="S124" s="46"/>
      <c r="T124" s="47">
        <f t="shared" si="45"/>
      </c>
      <c r="U124" s="44">
        <f>IF(B124="","",SUM(H124,J124,N124,R124,T124,#REF!))</f>
      </c>
      <c r="V124" s="44">
        <f t="shared" si="46"/>
      </c>
      <c r="W124" s="15">
        <f t="shared" si="36"/>
        <v>0</v>
      </c>
      <c r="X124" s="15">
        <f t="shared" si="37"/>
        <v>0</v>
      </c>
      <c r="Y124" s="15">
        <f t="shared" si="38"/>
        <v>0</v>
      </c>
      <c r="Z124" s="15">
        <f t="shared" si="39"/>
        <v>0</v>
      </c>
      <c r="AA124" s="15">
        <f t="shared" si="40"/>
        <v>0</v>
      </c>
      <c r="AB124" s="15" t="e">
        <f>IF(#REF!="",0,#REF!)</f>
        <v>#REF!</v>
      </c>
    </row>
    <row r="125" spans="1:28" s="23" customFormat="1" ht="12.75" customHeight="1">
      <c r="A125" s="12"/>
      <c r="B125" s="13"/>
      <c r="C125" s="53"/>
      <c r="D125" s="54"/>
      <c r="E125" s="63"/>
      <c r="F125" s="49"/>
      <c r="G125" s="45"/>
      <c r="H125" s="47">
        <f t="shared" si="41"/>
      </c>
      <c r="I125" s="48"/>
      <c r="J125" s="49">
        <f t="shared" si="42"/>
      </c>
      <c r="K125" s="45"/>
      <c r="L125" s="47"/>
      <c r="M125" s="48"/>
      <c r="N125" s="50">
        <f t="shared" si="43"/>
      </c>
      <c r="O125" s="45"/>
      <c r="P125" s="47"/>
      <c r="Q125" s="48"/>
      <c r="R125" s="50">
        <f t="shared" si="44"/>
      </c>
      <c r="S125" s="46"/>
      <c r="T125" s="47">
        <f t="shared" si="45"/>
      </c>
      <c r="U125" s="44">
        <f>IF(B125="","",SUM(H125,J125,N125,R125,T125,#REF!))</f>
      </c>
      <c r="V125" s="44">
        <f t="shared" si="46"/>
      </c>
      <c r="W125" s="15">
        <f t="shared" si="36"/>
        <v>0</v>
      </c>
      <c r="X125" s="15">
        <f t="shared" si="37"/>
        <v>0</v>
      </c>
      <c r="Y125" s="15">
        <f t="shared" si="38"/>
        <v>0</v>
      </c>
      <c r="Z125" s="15">
        <f t="shared" si="39"/>
        <v>0</v>
      </c>
      <c r="AA125" s="15">
        <f t="shared" si="40"/>
        <v>0</v>
      </c>
      <c r="AB125" s="15" t="e">
        <f>IF(#REF!="",0,#REF!)</f>
        <v>#REF!</v>
      </c>
    </row>
    <row r="126" spans="1:28" s="23" customFormat="1" ht="12.75" customHeight="1">
      <c r="A126" s="12"/>
      <c r="B126" s="55"/>
      <c r="C126" s="55"/>
      <c r="D126" s="55"/>
      <c r="E126" s="63"/>
      <c r="F126" s="49"/>
      <c r="G126" s="45"/>
      <c r="H126" s="47">
        <f t="shared" si="41"/>
      </c>
      <c r="I126" s="48"/>
      <c r="J126" s="49">
        <f t="shared" si="42"/>
      </c>
      <c r="K126" s="45"/>
      <c r="L126" s="47"/>
      <c r="M126" s="48"/>
      <c r="N126" s="50">
        <f t="shared" si="43"/>
      </c>
      <c r="O126" s="45"/>
      <c r="P126" s="47"/>
      <c r="Q126" s="48"/>
      <c r="R126" s="50">
        <f t="shared" si="44"/>
      </c>
      <c r="S126" s="46"/>
      <c r="T126" s="47">
        <f t="shared" si="45"/>
      </c>
      <c r="U126" s="44">
        <f>IF(B126="","",SUM(H126,J126,N126,R126,T126,#REF!))</f>
      </c>
      <c r="V126" s="44">
        <f t="shared" si="46"/>
      </c>
      <c r="W126" s="15">
        <f t="shared" si="36"/>
        <v>0</v>
      </c>
      <c r="X126" s="15">
        <f t="shared" si="37"/>
        <v>0</v>
      </c>
      <c r="Y126" s="15">
        <f t="shared" si="38"/>
        <v>0</v>
      </c>
      <c r="Z126" s="15">
        <f t="shared" si="39"/>
        <v>0</v>
      </c>
      <c r="AA126" s="15">
        <f t="shared" si="40"/>
        <v>0</v>
      </c>
      <c r="AB126" s="15" t="e">
        <f>IF(#REF!="",0,#REF!)</f>
        <v>#REF!</v>
      </c>
    </row>
    <row r="127" spans="1:27" s="23" customFormat="1" ht="12.75" customHeight="1">
      <c r="A127" s="12"/>
      <c r="B127" s="13"/>
      <c r="C127" s="14"/>
      <c r="D127" s="27"/>
      <c r="E127" s="63"/>
      <c r="F127" s="49"/>
      <c r="G127" s="45"/>
      <c r="H127" s="47">
        <f t="shared" si="41"/>
      </c>
      <c r="I127" s="48"/>
      <c r="J127" s="49">
        <f t="shared" si="42"/>
      </c>
      <c r="K127" s="45"/>
      <c r="L127" s="47"/>
      <c r="M127" s="48"/>
      <c r="N127" s="50">
        <f t="shared" si="43"/>
      </c>
      <c r="O127" s="45"/>
      <c r="P127" s="47"/>
      <c r="Q127" s="48"/>
      <c r="R127" s="50">
        <f t="shared" si="44"/>
      </c>
      <c r="S127" s="46"/>
      <c r="T127" s="47">
        <f t="shared" si="45"/>
      </c>
      <c r="U127" s="44">
        <f>IF(B127="","",SUM(H127,J127,N127,R127,T127,#REF!))</f>
      </c>
      <c r="V127" s="44">
        <f t="shared" si="46"/>
      </c>
      <c r="W127" s="37"/>
      <c r="X127" s="37"/>
      <c r="Y127" s="37"/>
      <c r="Z127" s="37"/>
      <c r="AA127" s="37"/>
    </row>
    <row r="128" spans="1:28" s="23" customFormat="1" ht="12.75" customHeight="1">
      <c r="A128" s="12"/>
      <c r="B128" s="13"/>
      <c r="C128" s="53"/>
      <c r="D128" s="54"/>
      <c r="E128" s="63"/>
      <c r="F128" s="49"/>
      <c r="G128" s="45"/>
      <c r="H128" s="47">
        <f t="shared" si="41"/>
      </c>
      <c r="I128" s="48"/>
      <c r="J128" s="49">
        <f t="shared" si="42"/>
      </c>
      <c r="K128" s="45"/>
      <c r="L128" s="47"/>
      <c r="M128" s="48"/>
      <c r="N128" s="50">
        <f t="shared" si="43"/>
      </c>
      <c r="O128" s="45"/>
      <c r="P128" s="47"/>
      <c r="Q128" s="48"/>
      <c r="R128" s="50">
        <f t="shared" si="44"/>
      </c>
      <c r="S128" s="46"/>
      <c r="T128" s="47">
        <f t="shared" si="45"/>
      </c>
      <c r="U128" s="44">
        <f>IF(B128="","",SUM(H128,J128,N128,R128,T128,#REF!))</f>
      </c>
      <c r="V128" s="44">
        <f t="shared" si="46"/>
      </c>
      <c r="W128" s="15">
        <f>IF(H128="",0,H128)</f>
        <v>0</v>
      </c>
      <c r="X128" s="15">
        <f>IF(J128="",0,J128)</f>
        <v>0</v>
      </c>
      <c r="Y128" s="15">
        <f>IF(N128="",0,N128)</f>
        <v>0</v>
      </c>
      <c r="Z128" s="15">
        <f>IF(R128="",0,R128)</f>
        <v>0</v>
      </c>
      <c r="AA128" s="15">
        <f>IF(T128="",0,T128)</f>
        <v>0</v>
      </c>
      <c r="AB128" s="15" t="e">
        <f>IF(#REF!="",0,#REF!)</f>
        <v>#REF!</v>
      </c>
    </row>
    <row r="129" spans="1:28" s="23" customFormat="1" ht="12.75" customHeight="1">
      <c r="A129" s="12"/>
      <c r="B129" s="13"/>
      <c r="C129" s="53"/>
      <c r="D129" s="54"/>
      <c r="E129" s="63"/>
      <c r="F129" s="49"/>
      <c r="G129" s="45"/>
      <c r="H129" s="47">
        <f t="shared" si="41"/>
      </c>
      <c r="I129" s="48"/>
      <c r="J129" s="49">
        <f t="shared" si="42"/>
      </c>
      <c r="K129" s="45"/>
      <c r="L129" s="47"/>
      <c r="M129" s="48"/>
      <c r="N129" s="50">
        <f t="shared" si="43"/>
      </c>
      <c r="O129" s="45"/>
      <c r="P129" s="47"/>
      <c r="Q129" s="48"/>
      <c r="R129" s="50">
        <f t="shared" si="44"/>
      </c>
      <c r="S129" s="46"/>
      <c r="T129" s="47">
        <f t="shared" si="45"/>
      </c>
      <c r="U129" s="44">
        <f>IF(B129="","",SUM(H129,J129,N129,R129,T129,#REF!))</f>
      </c>
      <c r="V129" s="44">
        <f t="shared" si="46"/>
      </c>
      <c r="W129" s="15">
        <f>IF(H129="",0,H129)</f>
        <v>0</v>
      </c>
      <c r="X129" s="15">
        <f>IF(J129="",0,J129)</f>
        <v>0</v>
      </c>
      <c r="Y129" s="15">
        <f>IF(N129="",0,N129)</f>
        <v>0</v>
      </c>
      <c r="Z129" s="15">
        <f>IF(R129="",0,R129)</f>
        <v>0</v>
      </c>
      <c r="AA129" s="15">
        <f>IF(T129="",0,T129)</f>
        <v>0</v>
      </c>
      <c r="AB129" s="15" t="e">
        <f>IF(#REF!="",0,#REF!)</f>
        <v>#REF!</v>
      </c>
    </row>
    <row r="130" spans="1:28" s="23" customFormat="1" ht="12.75" customHeight="1">
      <c r="A130" s="12"/>
      <c r="B130" s="13"/>
      <c r="C130" s="53"/>
      <c r="D130" s="54"/>
      <c r="E130" s="63"/>
      <c r="F130" s="49"/>
      <c r="G130" s="45"/>
      <c r="H130" s="47">
        <f t="shared" si="41"/>
      </c>
      <c r="I130" s="48"/>
      <c r="J130" s="49">
        <f t="shared" si="42"/>
      </c>
      <c r="K130" s="45"/>
      <c r="L130" s="47"/>
      <c r="M130" s="48"/>
      <c r="N130" s="50">
        <f t="shared" si="43"/>
      </c>
      <c r="O130" s="45"/>
      <c r="P130" s="47"/>
      <c r="Q130" s="48"/>
      <c r="R130" s="50">
        <f t="shared" si="44"/>
      </c>
      <c r="S130" s="46"/>
      <c r="T130" s="47">
        <f t="shared" si="45"/>
      </c>
      <c r="U130" s="44">
        <f>IF(B130="","",SUM(H130,J130,N130,R130,T130,#REF!))</f>
      </c>
      <c r="V130" s="44">
        <f t="shared" si="46"/>
      </c>
      <c r="W130" s="15">
        <f>IF(H130="",0,H130)</f>
        <v>0</v>
      </c>
      <c r="X130" s="15">
        <f>IF(J130="",0,J130)</f>
        <v>0</v>
      </c>
      <c r="Y130" s="15">
        <f>IF(N130="",0,N130)</f>
        <v>0</v>
      </c>
      <c r="Z130" s="15">
        <f>IF(R130="",0,R130)</f>
        <v>0</v>
      </c>
      <c r="AA130" s="15">
        <f>IF(T130="",0,T130)</f>
        <v>0</v>
      </c>
      <c r="AB130" s="15" t="e">
        <f>IF(#REF!="",0,#REF!)</f>
        <v>#REF!</v>
      </c>
    </row>
    <row r="131" spans="1:28" s="23" customFormat="1" ht="12.75" customHeight="1">
      <c r="A131" s="12"/>
      <c r="B131" s="13"/>
      <c r="C131" s="14"/>
      <c r="D131" s="27"/>
      <c r="E131" s="63"/>
      <c r="F131" s="49"/>
      <c r="G131" s="45"/>
      <c r="H131" s="47">
        <f t="shared" si="41"/>
      </c>
      <c r="I131" s="48"/>
      <c r="J131" s="49">
        <f t="shared" si="42"/>
      </c>
      <c r="K131" s="45"/>
      <c r="L131" s="47"/>
      <c r="M131" s="48"/>
      <c r="N131" s="50">
        <f t="shared" si="43"/>
      </c>
      <c r="O131" s="45"/>
      <c r="P131" s="47"/>
      <c r="Q131" s="48"/>
      <c r="R131" s="50">
        <f t="shared" si="44"/>
      </c>
      <c r="S131" s="46"/>
      <c r="T131" s="47">
        <f t="shared" si="45"/>
      </c>
      <c r="U131" s="44">
        <f>IF(B131="","",SUM(H131,J131,N131,R131,T131,#REF!))</f>
      </c>
      <c r="V131" s="44">
        <f t="shared" si="46"/>
      </c>
      <c r="W131" s="15">
        <f>IF(H131="",0,H131)</f>
        <v>0</v>
      </c>
      <c r="X131" s="15">
        <f>IF(J131="",0,J131)</f>
        <v>0</v>
      </c>
      <c r="Y131" s="15">
        <f>IF(N131="",0,N131)</f>
        <v>0</v>
      </c>
      <c r="Z131" s="15">
        <f>IF(R131="",0,R131)</f>
        <v>0</v>
      </c>
      <c r="AA131" s="15">
        <f>IF(T131="",0,T131)</f>
        <v>0</v>
      </c>
      <c r="AB131" s="15" t="e">
        <f>IF(#REF!="",0,#REF!)</f>
        <v>#REF!</v>
      </c>
    </row>
    <row r="132" spans="1:27" s="23" customFormat="1" ht="12.75" customHeight="1">
      <c r="A132" s="12"/>
      <c r="B132" s="13"/>
      <c r="C132" s="14"/>
      <c r="D132" s="27"/>
      <c r="E132" s="63"/>
      <c r="F132" s="49"/>
      <c r="G132" s="45"/>
      <c r="H132" s="47">
        <f t="shared" si="41"/>
      </c>
      <c r="I132" s="48"/>
      <c r="J132" s="49">
        <f t="shared" si="42"/>
      </c>
      <c r="K132" s="45"/>
      <c r="L132" s="47"/>
      <c r="M132" s="48"/>
      <c r="N132" s="50">
        <f t="shared" si="43"/>
      </c>
      <c r="O132" s="45"/>
      <c r="P132" s="47"/>
      <c r="Q132" s="48"/>
      <c r="R132" s="50">
        <f t="shared" si="44"/>
      </c>
      <c r="S132" s="46"/>
      <c r="T132" s="47">
        <f t="shared" si="45"/>
      </c>
      <c r="U132" s="44">
        <f>IF(B132="","",SUM(H132,J132,N132,R132,T132,#REF!))</f>
      </c>
      <c r="V132" s="44">
        <f t="shared" si="46"/>
      </c>
      <c r="W132" s="37"/>
      <c r="X132" s="37"/>
      <c r="Y132" s="37"/>
      <c r="Z132" s="37"/>
      <c r="AA132" s="37"/>
    </row>
    <row r="133" spans="1:28" s="23" customFormat="1" ht="12.75" customHeight="1">
      <c r="A133" s="12"/>
      <c r="B133" s="13"/>
      <c r="C133" s="53"/>
      <c r="D133" s="54"/>
      <c r="E133" s="63"/>
      <c r="F133" s="49"/>
      <c r="G133" s="45"/>
      <c r="H133" s="47">
        <f t="shared" si="41"/>
      </c>
      <c r="I133" s="48"/>
      <c r="J133" s="49">
        <f t="shared" si="42"/>
      </c>
      <c r="K133" s="45"/>
      <c r="L133" s="47"/>
      <c r="M133" s="48"/>
      <c r="N133" s="50">
        <f t="shared" si="43"/>
      </c>
      <c r="O133" s="45"/>
      <c r="P133" s="47"/>
      <c r="Q133" s="48"/>
      <c r="R133" s="50">
        <f t="shared" si="44"/>
      </c>
      <c r="S133" s="46"/>
      <c r="T133" s="47">
        <f t="shared" si="45"/>
      </c>
      <c r="U133" s="44">
        <f>IF(B133="","",SUM(H133,J133,N133,R133,T133,#REF!))</f>
      </c>
      <c r="V133" s="44">
        <f t="shared" si="46"/>
      </c>
      <c r="W133" s="15">
        <f>IF(H133="",0,H133)</f>
        <v>0</v>
      </c>
      <c r="X133" s="15">
        <f>IF(J133="",0,J133)</f>
        <v>0</v>
      </c>
      <c r="Y133" s="15">
        <f>IF(N133="",0,N133)</f>
        <v>0</v>
      </c>
      <c r="Z133" s="15">
        <f>IF(R133="",0,R133)</f>
        <v>0</v>
      </c>
      <c r="AA133" s="15">
        <f>IF(T133="",0,T133)</f>
        <v>0</v>
      </c>
      <c r="AB133" s="15" t="e">
        <f>IF(#REF!="",0,#REF!)</f>
        <v>#REF!</v>
      </c>
    </row>
    <row r="134" spans="1:28" s="23" customFormat="1" ht="12.75" customHeight="1">
      <c r="A134" s="12"/>
      <c r="B134" s="13"/>
      <c r="C134" s="53"/>
      <c r="D134" s="54"/>
      <c r="E134" s="63"/>
      <c r="F134" s="49"/>
      <c r="G134" s="45"/>
      <c r="H134" s="47">
        <f t="shared" si="41"/>
      </c>
      <c r="I134" s="48"/>
      <c r="J134" s="49">
        <f t="shared" si="42"/>
      </c>
      <c r="K134" s="45"/>
      <c r="L134" s="47"/>
      <c r="M134" s="48"/>
      <c r="N134" s="50">
        <f t="shared" si="43"/>
      </c>
      <c r="O134" s="45"/>
      <c r="P134" s="47"/>
      <c r="Q134" s="48"/>
      <c r="R134" s="50">
        <f t="shared" si="44"/>
      </c>
      <c r="S134" s="46"/>
      <c r="T134" s="47">
        <f t="shared" si="45"/>
      </c>
      <c r="U134" s="44">
        <f>IF(B134="","",SUM(H134,J134,N134,R134,T134,#REF!))</f>
      </c>
      <c r="V134" s="44">
        <f t="shared" si="46"/>
      </c>
      <c r="W134" s="15">
        <f>IF(H134="",0,H134)</f>
        <v>0</v>
      </c>
      <c r="X134" s="15">
        <f>IF(J134="",0,J134)</f>
        <v>0</v>
      </c>
      <c r="Y134" s="15">
        <f>IF(N134="",0,N134)</f>
        <v>0</v>
      </c>
      <c r="Z134" s="15">
        <f>IF(R134="",0,R134)</f>
        <v>0</v>
      </c>
      <c r="AA134" s="15">
        <f>IF(T134="",0,T134)</f>
        <v>0</v>
      </c>
      <c r="AB134" s="15" t="e">
        <f>IF(#REF!="",0,#REF!)</f>
        <v>#REF!</v>
      </c>
    </row>
    <row r="135" spans="1:28" s="23" customFormat="1" ht="12.75" customHeight="1">
      <c r="A135" s="12"/>
      <c r="B135" s="13"/>
      <c r="C135" s="53"/>
      <c r="D135" s="54"/>
      <c r="E135" s="63"/>
      <c r="F135" s="49"/>
      <c r="G135" s="45"/>
      <c r="H135" s="47">
        <f t="shared" si="41"/>
      </c>
      <c r="I135" s="48"/>
      <c r="J135" s="49">
        <f t="shared" si="42"/>
      </c>
      <c r="K135" s="45"/>
      <c r="L135" s="47"/>
      <c r="M135" s="48"/>
      <c r="N135" s="50">
        <f t="shared" si="43"/>
      </c>
      <c r="O135" s="45"/>
      <c r="P135" s="47"/>
      <c r="Q135" s="48"/>
      <c r="R135" s="50">
        <f t="shared" si="44"/>
      </c>
      <c r="S135" s="46"/>
      <c r="T135" s="47">
        <f t="shared" si="45"/>
      </c>
      <c r="U135" s="44">
        <f>IF(B135="","",SUM(H135,J135,N135,R135,T135,#REF!))</f>
      </c>
      <c r="V135" s="44">
        <f t="shared" si="46"/>
      </c>
      <c r="W135" s="15">
        <f>IF(H135="",0,H135)</f>
        <v>0</v>
      </c>
      <c r="X135" s="15">
        <f>IF(J135="",0,J135)</f>
        <v>0</v>
      </c>
      <c r="Y135" s="15">
        <f>IF(N135="",0,N135)</f>
        <v>0</v>
      </c>
      <c r="Z135" s="15">
        <f>IF(R135="",0,R135)</f>
        <v>0</v>
      </c>
      <c r="AA135" s="15">
        <f>IF(T135="",0,T135)</f>
        <v>0</v>
      </c>
      <c r="AB135" s="15" t="e">
        <f>IF(#REF!="",0,#REF!)</f>
        <v>#REF!</v>
      </c>
    </row>
    <row r="136" spans="1:27" s="23" customFormat="1" ht="12.75" customHeight="1">
      <c r="A136" s="12"/>
      <c r="B136" s="13"/>
      <c r="C136" s="14"/>
      <c r="D136" s="27"/>
      <c r="E136" s="63"/>
      <c r="F136" s="49"/>
      <c r="G136" s="45"/>
      <c r="H136" s="47">
        <f t="shared" si="41"/>
      </c>
      <c r="I136" s="48"/>
      <c r="J136" s="49">
        <f t="shared" si="42"/>
      </c>
      <c r="K136" s="45"/>
      <c r="L136" s="47"/>
      <c r="M136" s="48"/>
      <c r="N136" s="50">
        <f t="shared" si="43"/>
      </c>
      <c r="O136" s="45"/>
      <c r="P136" s="47"/>
      <c r="Q136" s="48"/>
      <c r="R136" s="50">
        <f t="shared" si="44"/>
      </c>
      <c r="S136" s="46"/>
      <c r="T136" s="47">
        <f t="shared" si="45"/>
      </c>
      <c r="U136" s="44">
        <f>IF(B136="","",SUM(H136,J136,N136,R136,T136,#REF!))</f>
      </c>
      <c r="V136" s="44">
        <f t="shared" si="46"/>
      </c>
      <c r="W136" s="37"/>
      <c r="X136" s="37"/>
      <c r="Y136" s="37"/>
      <c r="Z136" s="37"/>
      <c r="AA136" s="37"/>
    </row>
    <row r="137" spans="1:27" s="23" customFormat="1" ht="12.75" customHeight="1">
      <c r="A137" s="12"/>
      <c r="B137" s="13"/>
      <c r="C137" s="14"/>
      <c r="D137" s="27"/>
      <c r="E137" s="63"/>
      <c r="F137" s="49"/>
      <c r="G137" s="45"/>
      <c r="H137" s="47">
        <f t="shared" si="41"/>
      </c>
      <c r="I137" s="48"/>
      <c r="J137" s="49">
        <f t="shared" si="42"/>
      </c>
      <c r="K137" s="45"/>
      <c r="L137" s="47"/>
      <c r="M137" s="48"/>
      <c r="N137" s="50">
        <f t="shared" si="43"/>
      </c>
      <c r="O137" s="45"/>
      <c r="P137" s="47"/>
      <c r="Q137" s="48"/>
      <c r="R137" s="50">
        <f t="shared" si="44"/>
      </c>
      <c r="S137" s="46"/>
      <c r="T137" s="47">
        <f t="shared" si="45"/>
      </c>
      <c r="U137" s="44">
        <f>IF(B137="","",SUM(H137,J137,N137,R137,T137,#REF!))</f>
      </c>
      <c r="V137" s="44">
        <f t="shared" si="46"/>
      </c>
      <c r="W137" s="37"/>
      <c r="X137" s="37"/>
      <c r="Y137" s="37"/>
      <c r="Z137" s="37"/>
      <c r="AA137" s="37"/>
    </row>
    <row r="138" spans="1:27" s="23" customFormat="1" ht="12.75" customHeight="1">
      <c r="A138" s="12"/>
      <c r="B138" s="13"/>
      <c r="C138" s="14"/>
      <c r="D138" s="27"/>
      <c r="E138" s="63"/>
      <c r="F138" s="49"/>
      <c r="G138" s="45"/>
      <c r="H138" s="47">
        <f t="shared" si="41"/>
      </c>
      <c r="I138" s="48"/>
      <c r="J138" s="49">
        <f t="shared" si="42"/>
      </c>
      <c r="K138" s="45"/>
      <c r="L138" s="47"/>
      <c r="M138" s="48"/>
      <c r="N138" s="50">
        <f t="shared" si="43"/>
      </c>
      <c r="O138" s="45"/>
      <c r="P138" s="47"/>
      <c r="Q138" s="48"/>
      <c r="R138" s="50">
        <f t="shared" si="44"/>
      </c>
      <c r="S138" s="46"/>
      <c r="T138" s="47">
        <f t="shared" si="45"/>
      </c>
      <c r="U138" s="44">
        <f>IF(B138="","",SUM(H138,J138,N138,R138,T138,#REF!))</f>
      </c>
      <c r="V138" s="44">
        <f t="shared" si="46"/>
      </c>
      <c r="W138" s="37"/>
      <c r="X138" s="37"/>
      <c r="Y138" s="37"/>
      <c r="Z138" s="37"/>
      <c r="AA138" s="37"/>
    </row>
    <row r="139" spans="1:27" s="23" customFormat="1" ht="12.75">
      <c r="A139" s="37"/>
      <c r="B139" s="3"/>
      <c r="C139" s="21"/>
      <c r="D139" s="28"/>
      <c r="E139" s="22"/>
      <c r="F139" s="22"/>
      <c r="M139" s="64"/>
      <c r="N139" s="64"/>
      <c r="U139" s="30"/>
      <c r="V139" s="30"/>
      <c r="W139" s="37"/>
      <c r="X139" s="37"/>
      <c r="Y139" s="37"/>
      <c r="Z139" s="37"/>
      <c r="AA139" s="37"/>
    </row>
    <row r="140" spans="1:27" s="23" customFormat="1" ht="12.75">
      <c r="A140" s="37"/>
      <c r="B140" s="3"/>
      <c r="C140" s="21"/>
      <c r="D140" s="28"/>
      <c r="E140" s="22"/>
      <c r="F140" s="22"/>
      <c r="M140" s="64"/>
      <c r="N140" s="64"/>
      <c r="U140" s="30"/>
      <c r="V140" s="30"/>
      <c r="W140" s="37"/>
      <c r="X140" s="37"/>
      <c r="Y140" s="37"/>
      <c r="Z140" s="37"/>
      <c r="AA140" s="37"/>
    </row>
    <row r="141" spans="1:27" s="23" customFormat="1" ht="12.75">
      <c r="A141" s="37"/>
      <c r="B141" s="3"/>
      <c r="C141" s="21"/>
      <c r="D141" s="28"/>
      <c r="E141" s="22"/>
      <c r="F141" s="22"/>
      <c r="M141" s="64"/>
      <c r="N141" s="64"/>
      <c r="U141" s="30"/>
      <c r="V141" s="30"/>
      <c r="W141" s="37"/>
      <c r="X141" s="37"/>
      <c r="Y141" s="37"/>
      <c r="Z141" s="37"/>
      <c r="AA141" s="37"/>
    </row>
    <row r="142" spans="1:27" s="23" customFormat="1" ht="12.75">
      <c r="A142" s="37"/>
      <c r="B142" s="3"/>
      <c r="C142" s="21"/>
      <c r="D142" s="28"/>
      <c r="E142" s="22"/>
      <c r="F142" s="22"/>
      <c r="M142" s="64"/>
      <c r="N142" s="64"/>
      <c r="U142" s="30"/>
      <c r="V142" s="30"/>
      <c r="W142" s="37"/>
      <c r="X142" s="37"/>
      <c r="Y142" s="37"/>
      <c r="Z142" s="37"/>
      <c r="AA142" s="37"/>
    </row>
    <row r="143" spans="1:27" s="23" customFormat="1" ht="12.75">
      <c r="A143" s="37"/>
      <c r="B143" s="3"/>
      <c r="C143" s="21"/>
      <c r="D143" s="28"/>
      <c r="E143" s="22"/>
      <c r="F143" s="22"/>
      <c r="M143" s="64"/>
      <c r="N143" s="64"/>
      <c r="U143" s="30"/>
      <c r="V143" s="30"/>
      <c r="W143" s="37"/>
      <c r="X143" s="37"/>
      <c r="Y143" s="37"/>
      <c r="Z143" s="37"/>
      <c r="AA143" s="37"/>
    </row>
    <row r="144" spans="1:27" s="23" customFormat="1" ht="12.75">
      <c r="A144" s="37"/>
      <c r="B144" s="3"/>
      <c r="C144" s="21"/>
      <c r="D144" s="28"/>
      <c r="E144" s="22"/>
      <c r="F144" s="22"/>
      <c r="M144" s="64"/>
      <c r="N144" s="64"/>
      <c r="U144" s="30"/>
      <c r="V144" s="30"/>
      <c r="W144" s="37"/>
      <c r="X144" s="37"/>
      <c r="Y144" s="37"/>
      <c r="Z144" s="37"/>
      <c r="AA144" s="37"/>
    </row>
    <row r="145" spans="1:27" s="23" customFormat="1" ht="12.75">
      <c r="A145" s="37"/>
      <c r="B145" s="3"/>
      <c r="C145" s="21"/>
      <c r="D145" s="28"/>
      <c r="E145" s="22"/>
      <c r="F145" s="22"/>
      <c r="M145" s="64"/>
      <c r="N145" s="64"/>
      <c r="U145" s="30"/>
      <c r="V145" s="30"/>
      <c r="W145" s="37"/>
      <c r="X145" s="37"/>
      <c r="Y145" s="37"/>
      <c r="Z145" s="37"/>
      <c r="AA145" s="37"/>
    </row>
    <row r="146" spans="1:27" s="23" customFormat="1" ht="12.75">
      <c r="A146" s="37"/>
      <c r="B146" s="3"/>
      <c r="C146" s="21"/>
      <c r="D146" s="28"/>
      <c r="E146" s="22"/>
      <c r="F146" s="22"/>
      <c r="M146" s="64"/>
      <c r="N146" s="64"/>
      <c r="U146" s="30"/>
      <c r="V146" s="30"/>
      <c r="W146" s="37"/>
      <c r="X146" s="37"/>
      <c r="Y146" s="37"/>
      <c r="Z146" s="37"/>
      <c r="AA146" s="37"/>
    </row>
    <row r="147" spans="1:27" s="23" customFormat="1" ht="12.75">
      <c r="A147" s="37"/>
      <c r="B147" s="3"/>
      <c r="C147" s="21"/>
      <c r="D147" s="28"/>
      <c r="E147" s="22"/>
      <c r="F147" s="22"/>
      <c r="M147" s="64"/>
      <c r="N147" s="64"/>
      <c r="U147" s="30"/>
      <c r="V147" s="30"/>
      <c r="W147" s="37"/>
      <c r="X147" s="37"/>
      <c r="Y147" s="37"/>
      <c r="Z147" s="37"/>
      <c r="AA147" s="37"/>
    </row>
    <row r="148" spans="1:27" s="23" customFormat="1" ht="12.75">
      <c r="A148" s="37"/>
      <c r="B148" s="3"/>
      <c r="C148" s="21"/>
      <c r="D148" s="28"/>
      <c r="E148" s="22"/>
      <c r="F148" s="22"/>
      <c r="M148" s="64"/>
      <c r="N148" s="64"/>
      <c r="U148" s="30"/>
      <c r="V148" s="30"/>
      <c r="W148" s="37"/>
      <c r="X148" s="37"/>
      <c r="Y148" s="37"/>
      <c r="Z148" s="37"/>
      <c r="AA148" s="37"/>
    </row>
    <row r="149" spans="1:27" s="23" customFormat="1" ht="12.75">
      <c r="A149" s="37"/>
      <c r="B149" s="3"/>
      <c r="C149" s="21"/>
      <c r="D149" s="28"/>
      <c r="E149" s="22"/>
      <c r="F149" s="22"/>
      <c r="M149" s="64"/>
      <c r="N149" s="64"/>
      <c r="U149" s="30"/>
      <c r="V149" s="30"/>
      <c r="W149" s="37"/>
      <c r="X149" s="37"/>
      <c r="Y149" s="37"/>
      <c r="Z149" s="37"/>
      <c r="AA149" s="37"/>
    </row>
    <row r="150" spans="1:27" s="23" customFormat="1" ht="12.75">
      <c r="A150" s="37"/>
      <c r="B150" s="3"/>
      <c r="C150" s="21"/>
      <c r="D150" s="28"/>
      <c r="E150" s="22"/>
      <c r="F150" s="22"/>
      <c r="M150" s="64"/>
      <c r="N150" s="64"/>
      <c r="U150" s="30"/>
      <c r="V150" s="30"/>
      <c r="W150" s="37"/>
      <c r="X150" s="37"/>
      <c r="Y150" s="37"/>
      <c r="Z150" s="37"/>
      <c r="AA150" s="37"/>
    </row>
    <row r="151" spans="1:27" s="23" customFormat="1" ht="12.75">
      <c r="A151" s="37"/>
      <c r="B151" s="3"/>
      <c r="C151" s="21"/>
      <c r="D151" s="28"/>
      <c r="E151" s="22"/>
      <c r="F151" s="22"/>
      <c r="M151" s="64"/>
      <c r="N151" s="64"/>
      <c r="U151" s="30"/>
      <c r="V151" s="30"/>
      <c r="W151" s="37"/>
      <c r="X151" s="37"/>
      <c r="Y151" s="37"/>
      <c r="Z151" s="37"/>
      <c r="AA151" s="37"/>
    </row>
    <row r="152" spans="1:27" s="23" customFormat="1" ht="12.75">
      <c r="A152" s="37"/>
      <c r="B152" s="3"/>
      <c r="C152" s="21"/>
      <c r="D152" s="28"/>
      <c r="E152" s="22"/>
      <c r="F152" s="22"/>
      <c r="M152" s="64"/>
      <c r="N152" s="64"/>
      <c r="U152" s="30"/>
      <c r="V152" s="30"/>
      <c r="W152" s="37"/>
      <c r="X152" s="37"/>
      <c r="Y152" s="37"/>
      <c r="Z152" s="37"/>
      <c r="AA152" s="37"/>
    </row>
    <row r="153" spans="1:27" s="23" customFormat="1" ht="12.75">
      <c r="A153" s="37"/>
      <c r="B153" s="3"/>
      <c r="C153" s="21"/>
      <c r="D153" s="28"/>
      <c r="E153" s="22"/>
      <c r="F153" s="22"/>
      <c r="M153" s="64"/>
      <c r="N153" s="64"/>
      <c r="U153" s="30"/>
      <c r="V153" s="30"/>
      <c r="W153" s="37"/>
      <c r="X153" s="37"/>
      <c r="Y153" s="37"/>
      <c r="Z153" s="37"/>
      <c r="AA153" s="37"/>
    </row>
    <row r="154" spans="1:27" s="23" customFormat="1" ht="12.75">
      <c r="A154" s="37"/>
      <c r="B154" s="3"/>
      <c r="C154" s="21"/>
      <c r="D154" s="28"/>
      <c r="E154" s="22"/>
      <c r="F154" s="22"/>
      <c r="M154" s="64"/>
      <c r="N154" s="64"/>
      <c r="U154" s="30"/>
      <c r="V154" s="30"/>
      <c r="W154" s="37"/>
      <c r="X154" s="37"/>
      <c r="Y154" s="37"/>
      <c r="Z154" s="37"/>
      <c r="AA154" s="37"/>
    </row>
    <row r="155" spans="1:27" s="23" customFormat="1" ht="12.75">
      <c r="A155" s="37"/>
      <c r="B155" s="3"/>
      <c r="C155" s="21"/>
      <c r="D155" s="28"/>
      <c r="E155" s="22"/>
      <c r="F155" s="22"/>
      <c r="M155" s="64"/>
      <c r="N155" s="64"/>
      <c r="U155" s="30"/>
      <c r="V155" s="30"/>
      <c r="W155" s="37"/>
      <c r="X155" s="37"/>
      <c r="Y155" s="37"/>
      <c r="Z155" s="37"/>
      <c r="AA155" s="37"/>
    </row>
    <row r="156" spans="1:27" s="23" customFormat="1" ht="12.75">
      <c r="A156" s="37"/>
      <c r="B156" s="3"/>
      <c r="C156" s="21"/>
      <c r="D156" s="28"/>
      <c r="E156" s="22"/>
      <c r="F156" s="22"/>
      <c r="M156" s="64"/>
      <c r="N156" s="64"/>
      <c r="U156" s="30"/>
      <c r="V156" s="30"/>
      <c r="W156" s="37"/>
      <c r="X156" s="37"/>
      <c r="Y156" s="37"/>
      <c r="Z156" s="37"/>
      <c r="AA156" s="37"/>
    </row>
    <row r="157" spans="1:27" s="23" customFormat="1" ht="12.75">
      <c r="A157" s="37"/>
      <c r="B157" s="3"/>
      <c r="C157" s="21"/>
      <c r="D157" s="28"/>
      <c r="E157" s="22"/>
      <c r="F157" s="22"/>
      <c r="M157" s="64"/>
      <c r="N157" s="64"/>
      <c r="U157" s="30"/>
      <c r="V157" s="30"/>
      <c r="W157" s="37"/>
      <c r="X157" s="37"/>
      <c r="Y157" s="37"/>
      <c r="Z157" s="37"/>
      <c r="AA157" s="37"/>
    </row>
    <row r="158" spans="1:27" s="23" customFormat="1" ht="12.75">
      <c r="A158" s="37"/>
      <c r="B158" s="3"/>
      <c r="C158" s="21"/>
      <c r="D158" s="28"/>
      <c r="E158" s="22"/>
      <c r="F158" s="22"/>
      <c r="M158" s="64"/>
      <c r="N158" s="64"/>
      <c r="U158" s="30"/>
      <c r="V158" s="30"/>
      <c r="W158" s="37"/>
      <c r="X158" s="37"/>
      <c r="Y158" s="37"/>
      <c r="Z158" s="37"/>
      <c r="AA158" s="37"/>
    </row>
    <row r="159" spans="1:27" s="23" customFormat="1" ht="12.75">
      <c r="A159" s="37"/>
      <c r="B159" s="3"/>
      <c r="C159" s="21"/>
      <c r="D159" s="28"/>
      <c r="E159" s="22"/>
      <c r="F159" s="22"/>
      <c r="M159" s="64"/>
      <c r="N159" s="64"/>
      <c r="U159" s="30"/>
      <c r="V159" s="30"/>
      <c r="W159" s="37"/>
      <c r="X159" s="37"/>
      <c r="Y159" s="37"/>
      <c r="Z159" s="37"/>
      <c r="AA159" s="37"/>
    </row>
    <row r="160" spans="1:27" s="23" customFormat="1" ht="12.75">
      <c r="A160" s="37"/>
      <c r="B160" s="3"/>
      <c r="C160" s="21"/>
      <c r="D160" s="28"/>
      <c r="E160" s="22"/>
      <c r="F160" s="22"/>
      <c r="M160" s="64"/>
      <c r="N160" s="64"/>
      <c r="U160" s="30"/>
      <c r="V160" s="30"/>
      <c r="W160" s="37"/>
      <c r="X160" s="37"/>
      <c r="Y160" s="37"/>
      <c r="Z160" s="37"/>
      <c r="AA160" s="37"/>
    </row>
    <row r="161" spans="1:27" s="23" customFormat="1" ht="12.75">
      <c r="A161" s="37"/>
      <c r="B161" s="3"/>
      <c r="C161" s="21"/>
      <c r="D161" s="28"/>
      <c r="E161" s="22"/>
      <c r="F161" s="22"/>
      <c r="M161" s="64"/>
      <c r="N161" s="64"/>
      <c r="U161" s="30"/>
      <c r="V161" s="30"/>
      <c r="W161" s="37"/>
      <c r="X161" s="37"/>
      <c r="Y161" s="37"/>
      <c r="Z161" s="37"/>
      <c r="AA161" s="37"/>
    </row>
    <row r="162" spans="1:27" s="23" customFormat="1" ht="12.75">
      <c r="A162" s="37"/>
      <c r="B162" s="3"/>
      <c r="C162" s="21"/>
      <c r="D162" s="28"/>
      <c r="E162" s="22"/>
      <c r="F162" s="22"/>
      <c r="M162" s="64"/>
      <c r="N162" s="64"/>
      <c r="U162" s="30"/>
      <c r="V162" s="30"/>
      <c r="W162" s="37"/>
      <c r="X162" s="37"/>
      <c r="Y162" s="37"/>
      <c r="Z162" s="37"/>
      <c r="AA162" s="37"/>
    </row>
  </sheetData>
  <sheetProtection/>
  <mergeCells count="11">
    <mergeCell ref="Q1:R1"/>
    <mergeCell ref="S1:T1"/>
    <mergeCell ref="U1:V1"/>
    <mergeCell ref="U2:V2"/>
    <mergeCell ref="O1:P1"/>
    <mergeCell ref="B1:D1"/>
    <mergeCell ref="E1:F1"/>
    <mergeCell ref="G1:H1"/>
    <mergeCell ref="I1:J1"/>
    <mergeCell ref="K1:L1"/>
    <mergeCell ref="M1:N1"/>
  </mergeCells>
  <printOptions horizontalCentered="1" verticalCentered="1"/>
  <pageMargins left="0.39375" right="0.39375" top="0.5097222222222222" bottom="0.5201388888888889" header="0.5118055555555556" footer="0.5118055555555556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450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Blagg</dc:creator>
  <cp:keywords/>
  <dc:description/>
  <cp:lastModifiedBy>Sally Kidson</cp:lastModifiedBy>
  <cp:lastPrinted>2009-01-24T10:54:40Z</cp:lastPrinted>
  <dcterms:created xsi:type="dcterms:W3CDTF">2001-08-20T20:21:51Z</dcterms:created>
  <dcterms:modified xsi:type="dcterms:W3CDTF">2013-05-08T22:51:30Z</dcterms:modified>
  <cp:category/>
  <cp:version/>
  <cp:contentType/>
  <cp:contentStatus/>
  <cp:revision>15</cp:revision>
</cp:coreProperties>
</file>